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PRAWOZDANIA\ROCZNE\ROCZNE\SPRAWOZDANIA 2019\ESALIENS\_SPRAWOZDANIA\dla TFI\SFIO\"/>
    </mc:Choice>
  </mc:AlternateContent>
  <bookViews>
    <workbookView xWindow="240" yWindow="156" windowWidth="19320" windowHeight="11700" tabRatio="820" activeTab="5"/>
  </bookViews>
  <sheets>
    <sheet name="tabela glowna" sheetId="1" r:id="rId1"/>
    <sheet name="tabele uzupelniajace" sheetId="2" r:id="rId2"/>
    <sheet name="tabele dodatkowe" sheetId="3" state="hidden" r:id="rId3"/>
    <sheet name="bilans" sheetId="4" r:id="rId4"/>
    <sheet name="rachunek wyniku" sheetId="5" r:id="rId5"/>
    <sheet name="zestawienie_zmian-nominał" sheetId="12" r:id="rId6"/>
  </sheets>
  <definedNames>
    <definedName name="eFR_ARK_1_akcje">'tabele uzupelniajace'!$B$22</definedName>
    <definedName name="eFR_ARK_1_gwarant">'tabele dodatkowe'!$B$11</definedName>
    <definedName name="eFR_ARK_bilans">bilans!$B$2:$D$22</definedName>
    <definedName name="eFR_ARK_bilans_kat">bilans!$B$23:$D$31</definedName>
    <definedName name="eFR_ARK_depozyty">'tabele uzupelniajace'!$B$11:$K$16</definedName>
    <definedName name="eFR_ARK_nota_10_zzz">#REF!</definedName>
    <definedName name="eFR_ARK_nota_11_kft">#REF!</definedName>
    <definedName name="eFR_ARK_nota_11_wtf">#REF!</definedName>
    <definedName name="eFR_ARK_nota_12_anet">#REF!</definedName>
    <definedName name="eFR_ARK_nota_12_wkat">#REF!</definedName>
    <definedName name="eFR_ARK_nota_2">#REF!</definedName>
    <definedName name="eFR_ARK_nota_3">#REF!</definedName>
    <definedName name="eFR_ARK_nota_4_1">#REF!</definedName>
    <definedName name="eFR_ARK_nota_4_2">#REF!</definedName>
    <definedName name="eFR_ARK_nota_5_1a">#REF!</definedName>
    <definedName name="eFR_ARK_nota_5_1b">#REF!</definedName>
    <definedName name="eFR_ARK_nota_5_2">#REF!</definedName>
    <definedName name="eFR_ARK_nota_5_3">#REF!</definedName>
    <definedName name="eFR_ARK_nota_9_wal">#REF!</definedName>
    <definedName name="eFR_ARK_rach_wyn">'rachunek wyniku'!$B$2:$D$31</definedName>
    <definedName name="eFR_ARK_rw_kat">'rachunek wyniku'!$B$32:$D$35</definedName>
    <definedName name="eFR_ARK_tab_glowna">'tabela glowna'!$B$2:$H$23</definedName>
    <definedName name="eFR_ARK_tyt_ucz_zagr">'tabele uzupelniajace'!$B$2:$J$7</definedName>
    <definedName name="eFR_ARK_zest_lkat" localSheetId="5">'zestawienie_zmian-nominał'!$B$20:$E$55</definedName>
    <definedName name="eFR_ARK_zest_lkat">#REF!</definedName>
    <definedName name="eFR_ARK_zest_wkat" localSheetId="5">'zestawienie_zmian-nominał'!$B$56:$F$81</definedName>
    <definedName name="eFR_ARK_zest_wkat">#REF!</definedName>
    <definedName name="eFR_ARK_zest_zmian" localSheetId="5">'zestawienie_zmian-nominał'!$B$2:$E$19</definedName>
    <definedName name="eFR_ARK_zest_zmian">#REF!</definedName>
    <definedName name="eFR_ARK_zest_zmian_ukf" localSheetId="5">'zestawienie_zmian-nominał'!$B$82:$E$88</definedName>
    <definedName name="eFR_ARK_zest_zmian_ukf">#REF!</definedName>
  </definedNames>
  <calcPr calcId="162913"/>
</workbook>
</file>

<file path=xl/calcChain.xml><?xml version="1.0" encoding="utf-8"?>
<calcChain xmlns="http://schemas.openxmlformats.org/spreadsheetml/2006/main">
  <c r="C17" i="4" l="1"/>
  <c r="C16" i="4"/>
  <c r="J12" i="2" l="1"/>
  <c r="J16" i="2" s="1"/>
  <c r="H12" i="2"/>
  <c r="H16" i="2" s="1"/>
  <c r="K12" i="2"/>
  <c r="K16" i="2" s="1"/>
</calcChain>
</file>

<file path=xl/sharedStrings.xml><?xml version="1.0" encoding="utf-8"?>
<sst xmlns="http://schemas.openxmlformats.org/spreadsheetml/2006/main" count="387" uniqueCount="149">
  <si>
    <t>-</t>
  </si>
  <si>
    <t>I. Zmiana wartości aktywów netto</t>
  </si>
  <si>
    <t>3.Przewidywana liczba jednostek uczestnictwa</t>
  </si>
  <si>
    <t>BILANS</t>
  </si>
  <si>
    <t>I. Aktywa</t>
  </si>
  <si>
    <t>1) Środki pieniężne i ich ekwiwalenty</t>
  </si>
  <si>
    <t>2) Należności</t>
  </si>
  <si>
    <t>3) Transakcje przy zobowiązaniu się drugiej strony do odkupu</t>
  </si>
  <si>
    <t>4) Składniki lokat notowane na aktywnym rynku, w tym:</t>
  </si>
  <si>
    <t>- dłużne papiery wartościowe</t>
  </si>
  <si>
    <t>5) Składniki lokat nienotowane na aktywnym rynku, w tym:</t>
  </si>
  <si>
    <t>6) Nieruchomości</t>
  </si>
  <si>
    <t>7) Pozostałe aktywa</t>
  </si>
  <si>
    <t>II. Zobowiązania</t>
  </si>
  <si>
    <t>III. Aktywa netto (I - II)</t>
  </si>
  <si>
    <t>IV. Kapitał funduszu/subfunduszu</t>
  </si>
  <si>
    <t>1) Kapitał wpłacony</t>
  </si>
  <si>
    <t>2) Kapitał wypłacony (wielkość ujemna)</t>
  </si>
  <si>
    <t>V. Dochody zatrzymane</t>
  </si>
  <si>
    <t>1) Zakumulowane, nierozdysponowane przychody z lokat netto</t>
  </si>
  <si>
    <t>2) Zakumulowany, nierozdysponowany zrealizowany zysk (strata) ze zbycia lokat</t>
  </si>
  <si>
    <t>VI. Wzrost (spadek) wartości lokat w odniesieniu do ceny nabycia</t>
  </si>
  <si>
    <t>VII. Kapitał funduszu/subfunduszu i zakumulowany wynik z operacji (IV+V+/-VI)</t>
  </si>
  <si>
    <t>Liczba zarejestrowanych jednostek uczestnictwa</t>
  </si>
  <si>
    <t>Kategoria A</t>
  </si>
  <si>
    <t>Kategoria F</t>
  </si>
  <si>
    <t>Kategoria H</t>
  </si>
  <si>
    <t>Wartość aktywów netto na jednostkę uczestnictwa</t>
  </si>
  <si>
    <t>TABELA UZUPEŁNIAJĄCA
DEPOZYTY</t>
  </si>
  <si>
    <t>Nazwa banku</t>
  </si>
  <si>
    <t>Kraj siedziby banku</t>
  </si>
  <si>
    <t>Waluta</t>
  </si>
  <si>
    <t>Warunki oprocentowania</t>
  </si>
  <si>
    <t>Wartość według ceny nabycia w danej walucie w tys.</t>
  </si>
  <si>
    <t>Wartość według ceny nabycia w tys.</t>
  </si>
  <si>
    <t>Wartość według wyceny na dzień bilansowy w danej walucie w tys.</t>
  </si>
  <si>
    <t>Wartość według wyceny na dzień bilansowy w tys.</t>
  </si>
  <si>
    <t>Procentowy udział w aktywach ogółem</t>
  </si>
  <si>
    <t>W walutach państw należących do OECD</t>
  </si>
  <si>
    <t>MBANK S.A.</t>
  </si>
  <si>
    <t>POLSKA</t>
  </si>
  <si>
    <t>PLN</t>
  </si>
  <si>
    <t>0,5000% (STAŁE)</t>
  </si>
  <si>
    <t>0,0000% (STAŁE)</t>
  </si>
  <si>
    <t>W walutach państw nienależących do OECD</t>
  </si>
  <si>
    <t>Suma:</t>
  </si>
  <si>
    <t>od 2019-01-01 do 2019-12-31</t>
  </si>
  <si>
    <t>od 2018-01-01 do 2018-12-31</t>
  </si>
  <si>
    <t>Nieruchomości</t>
  </si>
  <si>
    <t>Pozostałe</t>
  </si>
  <si>
    <t>Wynagrodzenie dla Towarzystwa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</si>
  <si>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</si>
  <si>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</si>
  <si>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</si>
  <si>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</si>
  <si>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</si>
  <si>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funduszu/subfunduszu</t>
  </si>
  <si>
    <t>Usługi prawne</t>
  </si>
  <si>
    <t>Usługi wydawnicze, w tym poligraficzne</t>
  </si>
  <si>
    <t>Koszty odsetkowe</t>
  </si>
  <si>
    <t>Koszty związane z posiadaniem nieruchomości</t>
  </si>
  <si>
    <t>Ujemne saldo różnic kursowych</t>
  </si>
  <si>
    <t>Kategoria V</t>
  </si>
  <si>
    <t>Depozyty</t>
  </si>
  <si>
    <t>RACHUNEK WYNIKU Z OPERACJI</t>
  </si>
  <si>
    <t>od 2019-01-01 
do 2019-12-31</t>
  </si>
  <si>
    <t>od 2018-01-01 
do 2018-12-31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</si>
  <si>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</si>
  <si>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</si>
  <si>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</si>
  <si>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</si>
  <si>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</si>
  <si>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II. Koszty funduszu/subfunduszu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</si>
  <si>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</si>
  <si>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</si>
  <si>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</si>
  <si>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</si>
  <si>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lokat, w tym:</t>
  </si>
  <si>
    <t>- z tytułu różnic kursowych</t>
  </si>
  <si>
    <t>2. Wzrost (spadek) niezrealizowanego zysku (straty) z wyceny lokat, w tym:</t>
  </si>
  <si>
    <t>VII. Wynik z operacji (V+-VI)</t>
  </si>
  <si>
    <t>Wynik z operacji przypadający na jednostkę uczestnictwa</t>
  </si>
  <si>
    <t>TABELA GŁÓWNA
SKŁADNIKI LOKAT</t>
  </si>
  <si>
    <t>Akcje</t>
  </si>
  <si>
    <t>Warranty subskrypcyjne</t>
  </si>
  <si>
    <t>Prawa do akcji</t>
  </si>
  <si>
    <t>Prawa poboru</t>
  </si>
  <si>
    <t>Kwity depozytowe</t>
  </si>
  <si>
    <t>Listy zastawne</t>
  </si>
  <si>
    <t>Dłużne papiery wartościowe</t>
  </si>
  <si>
    <t>Instrumenty pochodne</t>
  </si>
  <si>
    <t>Udziały w spółkach z ograniczoną odpowiedzialnością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</si>
  <si>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</si>
  <si>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</si>
  <si>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</si>
  <si>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</si>
  <si>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</si>
  <si>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Waluty</t>
  </si>
  <si>
    <t>Statki morskie</t>
  </si>
  <si>
    <t>Inne</t>
  </si>
  <si>
    <t>TABELA UZUPEŁNIAJĄCA
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</si>
  <si>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</si>
  <si>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</si>
  <si>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</si>
  <si>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</si>
  <si>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</si>
  <si>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REGULOWANY</t>
  </si>
  <si>
    <t>AKTYWNY RYNEK NIEREGULOWANY</t>
  </si>
  <si>
    <t>NIENOTOWANE NA AKTYWNYM RYNKU</t>
  </si>
  <si>
    <t>NIE DOTYCZY</t>
  </si>
  <si>
    <t>IRLANDIA</t>
  </si>
  <si>
    <t>II. Zmiana liczby jednostek uczestnictwa</t>
  </si>
  <si>
    <t>1. Zmiana liczby jednostek w okresie sprawozdawczym</t>
  </si>
  <si>
    <t>Liczba zbytych jednostek uczestnictwa</t>
  </si>
  <si>
    <t>Liczba odkupionych jednostek uczestnictwa</t>
  </si>
  <si>
    <t>Saldo zmian</t>
  </si>
  <si>
    <t>2. Zmiana liczby jednostek od początku działalności funduszu/subfunduszu</t>
  </si>
  <si>
    <t>III. Zmiana wartości aktywów netto na jednostkę uczestnictwa</t>
  </si>
  <si>
    <t>1. Wartość aktywów netto na jednostkę uczestnictwa na koniec poprzedniego okresu sprawozdawczego</t>
  </si>
  <si>
    <t>2. 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</si>
  <si>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</si>
  <si>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</si>
  <si>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</si>
  <si>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</si>
  <si>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</si>
  <si>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</si>
  <si>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</si>
  <si>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</si>
  <si>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</si>
  <si>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</si>
  <si>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</si>
  <si>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funduszu/subfunduszu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</si>
  <si>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</si>
  <si>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</si>
  <si>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</si>
  <si>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</si>
  <si>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</si>
  <si>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</si>
  <si>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</si>
  <si>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</si>
  <si>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</si>
  <si>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Wartość</t>
  </si>
  <si>
    <t>Data wyceny</t>
  </si>
  <si>
    <t>LEGG MASON WESTERN ASSET GLOBAL MULTI STRATEGY FUND PLN ACCUMULATING (HEDGED), OPEN-END FUND, ICVC (IE00BPBG5K68)</t>
  </si>
  <si>
    <t>LEGG MASON GLOBAL FUNDS PLC</t>
  </si>
  <si>
    <t>LOKATA 2 DNIOWA  02-01-2020</t>
  </si>
  <si>
    <t>Kategoria F (*)</t>
  </si>
  <si>
    <t>Kategoria H (*)</t>
  </si>
  <si>
    <t>IV. Procentowy udział kosztów funduszu/subfunduszu w średniej wartości aktywów netto, w tym: (**)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</si>
</sst>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\ _z_ł_-;\-* #,##0.00\ _z_ł_-;_-* &quot;-&quot;??\ _z_ł_-;_-@_-"/>
    <numFmt numFmtId="165" formatCode="##0.00\%"/>
    <numFmt numFmtId="166" formatCode="#,##0.0000"/>
    <numFmt numFmtId="167" formatCode="##0.0000\%"/>
    <numFmt numFmtId="168" formatCode="#,##0.00\%"/>
    <numFmt numFmtId="169" formatCode="_-* #,##0.000\ _z_ł_-;\-* #,##0.000\ _z_ł_-;_-* &quot;-&quot;??\ _z_ł_-;_-@_-"/>
  </numFmts>
  <fonts count="10">
    <font>
      <sz val="11"/>
      <color theme="1"/>
      <name val="Czcionka tekstu podstawowego"/>
      <charset val="238"/>
    </font>
    <font>
      <b/>
      <sz val="7"/>
      <color theme="1"/>
      <name val="Arial"/>
      <family val="2"/>
      <charset val="238"/>
    </font>
    <font>
      <sz val="11"/>
      <color theme="1"/>
      <name val="Czcionka tekstu podstawowego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11"/>
      <name val="Czcionka tekstu podstawowego"/>
      <charset val="238"/>
    </font>
    <font>
      <sz val="10"/>
      <name val="Arial"/>
      <family val="2"/>
    </font>
    <font>
      <sz val="8"/>
      <name val="Czcionka tekstu podstawowego"/>
      <charset val="238"/>
    </font>
    <font>
      <sz val="8"/>
      <name val="Arial"/>
      <family val="2"/>
      <charset val="238"/>
    </font>
    <font>
      <sz val="11"/>
      <color rgb="FFCC0099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8E4B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 wrapText="1"/>
    </xf>
    <xf numFmtId="164" fontId="0" fillId="0" borderId="0" xfId="1" applyFont="1"/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/>
    <xf numFmtId="3" fontId="7" fillId="0" borderId="0" xfId="0" applyNumberFormat="1" applyFont="1"/>
    <xf numFmtId="0" fontId="0" fillId="0" borderId="0" xfId="0"/>
    <xf numFmtId="165" fontId="4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4" fontId="4" fillId="0" borderId="1" xfId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1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2"/>
    </xf>
    <xf numFmtId="0" fontId="4" fillId="0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left" vertical="center" wrapText="1" inden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left" vertical="center" wrapText="1" indent="2"/>
    </xf>
    <xf numFmtId="4" fontId="4" fillId="0" borderId="1" xfId="1" applyNumberFormat="1" applyFont="1" applyFill="1" applyBorder="1" applyAlignment="1">
      <alignment horizontal="righ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167" fontId="4" fillId="0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164" fontId="4" fillId="0" borderId="1" xfId="1" applyFont="1" applyFill="1" applyBorder="1" applyAlignment="1">
      <alignment horizontal="right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center"/>
    </xf>
    <xf numFmtId="164" fontId="4" fillId="0" borderId="1" xfId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166" fontId="4" fillId="0" borderId="3" xfId="0" applyNumberFormat="1" applyFont="1" applyFill="1" applyBorder="1" applyAlignment="1">
      <alignment horizontal="right" vertical="center" wrapText="1"/>
    </xf>
    <xf numFmtId="166" fontId="4" fillId="0" borderId="6" xfId="0" applyNumberFormat="1" applyFont="1" applyFill="1" applyBorder="1" applyAlignment="1">
      <alignment horizontal="right" vertical="center" wrapText="1"/>
    </xf>
    <xf numFmtId="166" fontId="4" fillId="0" borderId="4" xfId="0" applyNumberFormat="1" applyFont="1" applyFill="1" applyBorder="1" applyAlignment="1">
      <alignment horizontal="right" vertical="center" wrapText="1"/>
    </xf>
    <xf numFmtId="164" fontId="4" fillId="0" borderId="3" xfId="1" applyFont="1" applyFill="1" applyBorder="1" applyAlignment="1">
      <alignment horizontal="right" vertical="center" wrapText="1"/>
    </xf>
    <xf numFmtId="169" fontId="4" fillId="0" borderId="3" xfId="1" applyNumberFormat="1" applyFont="1" applyFill="1" applyBorder="1" applyAlignment="1">
      <alignment horizontal="right" vertical="center" wrapText="1"/>
    </xf>
    <xf numFmtId="169" fontId="4" fillId="0" borderId="1" xfId="1" applyNumberFormat="1" applyFont="1" applyFill="1" applyBorder="1" applyAlignment="1">
      <alignment horizontal="right" vertical="center" wrapText="1"/>
    </xf>
    <xf numFmtId="164" fontId="4" fillId="0" borderId="6" xfId="1" applyFont="1" applyBorder="1" applyAlignment="1">
      <alignment horizontal="right" vertical="center" wrapText="1"/>
    </xf>
    <xf numFmtId="164" fontId="5" fillId="0" borderId="4" xfId="1" applyFont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164" fontId="4" fillId="0" borderId="6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168" fontId="4" fillId="0" borderId="6" xfId="0" applyNumberFormat="1" applyFont="1" applyFill="1" applyBorder="1" applyAlignment="1">
      <alignment horizontal="center" vertical="center" wrapText="1"/>
    </xf>
    <xf numFmtId="168" fontId="4" fillId="0" borderId="4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</cellXfs>
  <cellStyles count="6">
    <cellStyle name="Dziesiętny" xfId="1" builtinId="3"/>
    <cellStyle name="Dziesiętny 3" xfId="5"/>
    <cellStyle name="Normal" xfId="2"/>
    <cellStyle name="Normalny" xfId="0" builtinId="0"/>
    <cellStyle name="Normalny 2" xfId="3"/>
    <cellStyle name="Normalny 3" xfId="4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topLeftCell="A10" workbookViewId="0">
      <selection activeCell="C26" sqref="C26:E30"/>
    </sheetView>
  </sheetViews>
  <sheetFormatPr defaultColWidth="9" defaultRowHeight="13.8"/>
  <cols>
    <col min="1" max="1" width="9" style="15"/>
    <col min="2" max="2" width="54.5" style="15" customWidth="1"/>
    <col min="3" max="8" width="13.69921875" style="15" customWidth="1"/>
    <col min="9" max="16384" width="9" style="15"/>
  </cols>
  <sheetData>
    <row r="1" spans="2:8">
      <c r="C1" s="52"/>
      <c r="D1" s="52"/>
      <c r="E1" s="52"/>
      <c r="F1" s="52"/>
      <c r="G1" s="52"/>
      <c r="H1" s="52"/>
    </row>
    <row r="2" spans="2:8">
      <c r="B2" s="16"/>
      <c r="C2" s="48">
        <v>43830</v>
      </c>
      <c r="D2" s="49"/>
      <c r="E2" s="50"/>
      <c r="F2" s="51">
        <v>43465</v>
      </c>
      <c r="G2" s="51"/>
      <c r="H2" s="51"/>
    </row>
    <row r="3" spans="2:8" ht="28.8">
      <c r="B3" s="17" t="s">
        <v>82</v>
      </c>
      <c r="C3" s="18" t="s">
        <v>34</v>
      </c>
      <c r="D3" s="18" t="s">
        <v>36</v>
      </c>
      <c r="E3" s="18" t="s">
        <v>37</v>
      </c>
      <c r="F3" s="18" t="s">
        <v>34</v>
      </c>
      <c r="G3" s="18" t="s">
        <v>36</v>
      </c>
      <c r="H3" s="18" t="s">
        <v>37</v>
      </c>
    </row>
    <row r="4" spans="2:8">
      <c r="B4" s="19" t="s">
        <v>83</v>
      </c>
      <c r="C4" s="12" t="s">
        <v>0</v>
      </c>
      <c r="D4" s="12" t="s">
        <v>0</v>
      </c>
      <c r="E4" s="9" t="s">
        <v>0</v>
      </c>
      <c r="F4" s="12" t="s">
        <v>0</v>
      </c>
      <c r="G4" s="12" t="s">
        <v>0</v>
      </c>
      <c r="H4" s="9" t="s">
        <v>0</v>
      </c>
    </row>
    <row r="5" spans="2:8">
      <c r="B5" s="19" t="s">
        <v>84</v>
      </c>
      <c r="C5" s="12" t="s">
        <v>0</v>
      </c>
      <c r="D5" s="12" t="s">
        <v>0</v>
      </c>
      <c r="E5" s="9" t="s">
        <v>0</v>
      </c>
      <c r="F5" s="12" t="s">
        <v>0</v>
      </c>
      <c r="G5" s="12" t="s">
        <v>0</v>
      </c>
      <c r="H5" s="9" t="s">
        <v>0</v>
      </c>
    </row>
    <row r="6" spans="2:8">
      <c r="B6" s="19" t="s">
        <v>85</v>
      </c>
      <c r="C6" s="12" t="s">
        <v>0</v>
      </c>
      <c r="D6" s="12" t="s">
        <v>0</v>
      </c>
      <c r="E6" s="9" t="s">
        <v>0</v>
      </c>
      <c r="F6" s="12" t="s">
        <v>0</v>
      </c>
      <c r="G6" s="12" t="s">
        <v>0</v>
      </c>
      <c r="H6" s="9" t="s">
        <v>0</v>
      </c>
    </row>
    <row r="7" spans="2:8">
      <c r="B7" s="19" t="s">
        <v>86</v>
      </c>
      <c r="C7" s="12" t="s">
        <v>0</v>
      </c>
      <c r="D7" s="12" t="s">
        <v>0</v>
      </c>
      <c r="E7" s="9" t="s">
        <v>0</v>
      </c>
      <c r="F7" s="12" t="s">
        <v>0</v>
      </c>
      <c r="G7" s="12" t="s">
        <v>0</v>
      </c>
      <c r="H7" s="9" t="s">
        <v>0</v>
      </c>
    </row>
    <row r="8" spans="2:8">
      <c r="B8" s="19" t="s">
        <v>87</v>
      </c>
      <c r="C8" s="12" t="s">
        <v>0</v>
      </c>
      <c r="D8" s="12" t="s">
        <v>0</v>
      </c>
      <c r="E8" s="9" t="s">
        <v>0</v>
      </c>
      <c r="F8" s="12" t="s">
        <v>0</v>
      </c>
      <c r="G8" s="12" t="s">
        <v>0</v>
      </c>
      <c r="H8" s="9" t="s">
        <v>0</v>
      </c>
    </row>
    <row r="9" spans="2:8">
      <c r="B9" s="19" t="s">
        <v>88</v>
      </c>
      <c r="C9" s="12" t="s">
        <v>0</v>
      </c>
      <c r="D9" s="12" t="s">
        <v>0</v>
      </c>
      <c r="E9" s="9" t="s">
        <v>0</v>
      </c>
      <c r="F9" s="12" t="s">
        <v>0</v>
      </c>
      <c r="G9" s="12" t="s">
        <v>0</v>
      </c>
      <c r="H9" s="9" t="s">
        <v>0</v>
      </c>
    </row>
    <row r="10" spans="2:8">
      <c r="B10" s="19" t="s">
        <v>89</v>
      </c>
      <c r="C10" s="12" t="s">
        <v>0</v>
      </c>
      <c r="D10" s="12" t="s">
        <v>0</v>
      </c>
      <c r="E10" s="9" t="s">
        <v>0</v>
      </c>
      <c r="F10" s="12" t="s">
        <v>0</v>
      </c>
      <c r="G10" s="12" t="s">
        <v>0</v>
      </c>
      <c r="H10" s="9" t="s">
        <v>0</v>
      </c>
    </row>
    <row r="11" spans="2:8">
      <c r="B11" s="19" t="s">
        <v>90</v>
      </c>
      <c r="C11" s="12" t="s">
        <v>0</v>
      </c>
      <c r="D11" s="12" t="s">
        <v>0</v>
      </c>
      <c r="E11" s="9" t="s">
        <v>0</v>
      </c>
      <c r="F11" s="12" t="s">
        <v>0</v>
      </c>
      <c r="G11" s="12" t="s">
        <v>0</v>
      </c>
      <c r="H11" s="9" t="s">
        <v>0</v>
      </c>
    </row>
    <row r="12" spans="2:8">
      <c r="B12" s="19" t="s">
        <v>91</v>
      </c>
      <c r="C12" s="12" t="s">
        <v>0</v>
      </c>
      <c r="D12" s="12" t="s">
        <v>0</v>
      </c>
      <c r="E12" s="9" t="s">
        <v>0</v>
      </c>
      <c r="F12" s="12" t="s">
        <v>0</v>
      </c>
      <c r="G12" s="12" t="s">
        <v>0</v>
      </c>
      <c r="H12" s="9" t="s">
        <v>0</v>
      </c>
    </row>
    <row r="13" spans="2:8">
      <c r="B13" s="19" t="s">
        <v>92</v>
      </c>
      <c r="C13" s="12" t="s">
        <v>0</v>
      </c>
      <c r="D13" s="12" t="s">
        <v>0</v>
      </c>
      <c r="E13" s="9" t="s">
        <v>0</v>
      </c>
      <c r="F13" s="12" t="s">
        <v>0</v>
      </c>
      <c r="G13" s="12" t="s">
        <v>0</v>
      </c>
      <c r="H13" s="9" t="s">
        <v>0</v>
      </c>
    </row>
    <row r="14" spans="2:8">
      <c r="B14" s="19" t="s">
        <v>93</v>
      </c>
      <c r="C14" s="12" t="s">
        <v>0</v>
      </c>
      <c r="D14" s="12" t="s">
        <v>0</v>
      </c>
      <c r="E14" s="9" t="s">
        <v>0</v>
      </c>
      <c r="F14" s="12" t="s">
        <v>0</v>
      </c>
      <c r="G14" s="12" t="s">
        <v>0</v>
      </c>
      <c r="H14" s="9" t="s">
        <v>0</v>
      </c>
    </row>
    <row r="15" spans="2:8" ht="19.2">
      <c r="B15" s="19" t="s">
        <v>94</v>
      </c>
      <c r="C15" s="12">
        <v>20772</v>
      </c>
      <c r="D15" s="12">
        <v>23842</v>
      </c>
      <c r="E15" s="9">
        <v>90.6</v>
      </c>
      <c r="F15" s="12">
        <v>15267</v>
      </c>
      <c r="G15" s="12">
        <v>16154</v>
      </c>
      <c r="H15" s="9">
        <v>89.7</v>
      </c>
    </row>
    <row r="16" spans="2:8">
      <c r="B16" s="19" t="s">
        <v>95</v>
      </c>
      <c r="C16" s="12" t="s">
        <v>0</v>
      </c>
      <c r="D16" s="12" t="s">
        <v>0</v>
      </c>
      <c r="E16" s="9" t="s">
        <v>0</v>
      </c>
      <c r="F16" s="12" t="s">
        <v>0</v>
      </c>
      <c r="G16" s="12" t="s">
        <v>0</v>
      </c>
      <c r="H16" s="9" t="s">
        <v>0</v>
      </c>
    </row>
    <row r="17" spans="2:8">
      <c r="B17" s="19" t="s">
        <v>96</v>
      </c>
      <c r="C17" s="12" t="s">
        <v>0</v>
      </c>
      <c r="D17" s="12" t="s">
        <v>0</v>
      </c>
      <c r="E17" s="9" t="s">
        <v>0</v>
      </c>
      <c r="F17" s="12" t="s">
        <v>0</v>
      </c>
      <c r="G17" s="12" t="s">
        <v>0</v>
      </c>
      <c r="H17" s="9" t="s">
        <v>0</v>
      </c>
    </row>
    <row r="18" spans="2:8">
      <c r="B18" s="19" t="s">
        <v>63</v>
      </c>
      <c r="C18" s="12">
        <v>2400</v>
      </c>
      <c r="D18" s="12">
        <v>2400</v>
      </c>
      <c r="E18" s="9">
        <v>9.1199999999999992</v>
      </c>
      <c r="F18" s="12">
        <v>1836</v>
      </c>
      <c r="G18" s="12">
        <v>1836</v>
      </c>
      <c r="H18" s="9">
        <v>10.199999999999999</v>
      </c>
    </row>
    <row r="19" spans="2:8">
      <c r="B19" s="19" t="s">
        <v>97</v>
      </c>
      <c r="C19" s="12" t="s">
        <v>0</v>
      </c>
      <c r="D19" s="12" t="s">
        <v>0</v>
      </c>
      <c r="E19" s="9" t="s">
        <v>0</v>
      </c>
      <c r="F19" s="12" t="s">
        <v>0</v>
      </c>
      <c r="G19" s="12" t="s">
        <v>0</v>
      </c>
      <c r="H19" s="9" t="s">
        <v>0</v>
      </c>
    </row>
    <row r="20" spans="2:8">
      <c r="B20" s="19" t="s">
        <v>48</v>
      </c>
      <c r="C20" s="12" t="s">
        <v>0</v>
      </c>
      <c r="D20" s="12" t="s">
        <v>0</v>
      </c>
      <c r="E20" s="9" t="s">
        <v>0</v>
      </c>
      <c r="F20" s="12" t="s">
        <v>0</v>
      </c>
      <c r="G20" s="12" t="s">
        <v>0</v>
      </c>
      <c r="H20" s="9" t="s">
        <v>0</v>
      </c>
    </row>
    <row r="21" spans="2:8">
      <c r="B21" s="19" t="s">
        <v>98</v>
      </c>
      <c r="C21" s="12" t="s">
        <v>0</v>
      </c>
      <c r="D21" s="12" t="s">
        <v>0</v>
      </c>
      <c r="E21" s="9" t="s">
        <v>0</v>
      </c>
      <c r="F21" s="12" t="s">
        <v>0</v>
      </c>
      <c r="G21" s="12" t="s">
        <v>0</v>
      </c>
      <c r="H21" s="9" t="s">
        <v>0</v>
      </c>
    </row>
    <row r="22" spans="2:8">
      <c r="B22" s="19" t="s">
        <v>99</v>
      </c>
      <c r="C22" s="12" t="s">
        <v>0</v>
      </c>
      <c r="D22" s="12" t="s">
        <v>0</v>
      </c>
      <c r="E22" s="9" t="s">
        <v>0</v>
      </c>
      <c r="F22" s="12" t="s">
        <v>0</v>
      </c>
      <c r="G22" s="12" t="s">
        <v>0</v>
      </c>
      <c r="H22" s="9" t="s">
        <v>0</v>
      </c>
    </row>
    <row r="23" spans="2:8">
      <c r="B23" s="20" t="s">
        <v>45</v>
      </c>
      <c r="C23" s="21">
        <v>23172</v>
      </c>
      <c r="D23" s="21">
        <v>26242</v>
      </c>
      <c r="E23" s="22">
        <v>99.72</v>
      </c>
      <c r="F23" s="21">
        <v>17103</v>
      </c>
      <c r="G23" s="21">
        <v>17990</v>
      </c>
      <c r="H23" s="22">
        <v>99.9</v>
      </c>
    </row>
    <row r="25" spans="2:8" ht="21.75" customHeight="1">
      <c r="B25" s="23"/>
      <c r="C25" s="24"/>
      <c r="D25" s="24"/>
      <c r="E25" s="24"/>
      <c r="F25" s="24"/>
      <c r="G25" s="23"/>
      <c r="H25" s="23"/>
    </row>
    <row r="26" spans="2:8">
      <c r="C26" s="6"/>
      <c r="D26" s="6"/>
      <c r="E26" s="6"/>
      <c r="F26" s="6"/>
    </row>
    <row r="27" spans="2:8">
      <c r="C27" s="7"/>
      <c r="D27" s="6"/>
      <c r="E27" s="6"/>
      <c r="F27" s="6"/>
    </row>
    <row r="28" spans="2:8">
      <c r="C28" s="6"/>
      <c r="D28" s="6"/>
      <c r="E28" s="6"/>
      <c r="F28" s="6"/>
    </row>
    <row r="29" spans="2:8">
      <c r="C29" s="6"/>
      <c r="D29" s="6"/>
      <c r="E29" s="6"/>
      <c r="F29" s="6"/>
    </row>
    <row r="30" spans="2:8">
      <c r="C30" s="6"/>
      <c r="D30" s="6"/>
      <c r="E30" s="6"/>
      <c r="F30" s="6"/>
    </row>
    <row r="31" spans="2:8">
      <c r="C31" s="6"/>
      <c r="D31" s="6"/>
      <c r="E31" s="6"/>
      <c r="F31" s="6"/>
    </row>
  </sheetData>
  <mergeCells count="4">
    <mergeCell ref="C2:E2"/>
    <mergeCell ref="F2:H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workbookViewId="0">
      <selection activeCell="K13" sqref="K13"/>
    </sheetView>
  </sheetViews>
  <sheetFormatPr defaultColWidth="9" defaultRowHeight="13.8"/>
  <cols>
    <col min="1" max="1" width="9" style="15"/>
    <col min="2" max="2" width="31.19921875" style="15" customWidth="1"/>
    <col min="3" max="15" width="13.69921875" style="15" customWidth="1"/>
    <col min="16" max="16384" width="9" style="15"/>
  </cols>
  <sheetData>
    <row r="2" spans="2:11" ht="38.4">
      <c r="B2" s="18" t="s">
        <v>100</v>
      </c>
      <c r="C2" s="18" t="s">
        <v>101</v>
      </c>
      <c r="D2" s="18" t="s">
        <v>102</v>
      </c>
      <c r="E2" s="18" t="s">
        <v>103</v>
      </c>
      <c r="F2" s="18" t="s">
        <v>104</v>
      </c>
      <c r="G2" s="18" t="s">
        <v>105</v>
      </c>
      <c r="H2" s="18" t="s">
        <v>34</v>
      </c>
      <c r="I2" s="18" t="s">
        <v>36</v>
      </c>
      <c r="J2" s="18" t="s">
        <v>37</v>
      </c>
    </row>
    <row r="3" spans="2:11">
      <c r="B3" s="19" t="s">
        <v>106</v>
      </c>
      <c r="C3" s="41"/>
      <c r="D3" s="41"/>
      <c r="E3" s="41"/>
      <c r="F3" s="41"/>
      <c r="G3" s="14" t="s">
        <v>0</v>
      </c>
      <c r="H3" s="12" t="s">
        <v>0</v>
      </c>
      <c r="I3" s="12" t="s">
        <v>0</v>
      </c>
      <c r="J3" s="9" t="s">
        <v>0</v>
      </c>
    </row>
    <row r="4" spans="2:11">
      <c r="B4" s="19" t="s">
        <v>107</v>
      </c>
      <c r="C4" s="41"/>
      <c r="D4" s="41"/>
      <c r="E4" s="41"/>
      <c r="F4" s="41"/>
      <c r="G4" s="14" t="s">
        <v>0</v>
      </c>
      <c r="H4" s="12" t="s">
        <v>0</v>
      </c>
      <c r="I4" s="12" t="s">
        <v>0</v>
      </c>
      <c r="J4" s="9" t="s">
        <v>0</v>
      </c>
    </row>
    <row r="5" spans="2:11">
      <c r="B5" s="19" t="s">
        <v>108</v>
      </c>
      <c r="C5" s="41"/>
      <c r="D5" s="41"/>
      <c r="E5" s="41"/>
      <c r="F5" s="41"/>
      <c r="G5" s="14">
        <v>188850.54800000001</v>
      </c>
      <c r="H5" s="12">
        <v>20772</v>
      </c>
      <c r="I5" s="12">
        <v>23842</v>
      </c>
      <c r="J5" s="9">
        <v>90.6</v>
      </c>
    </row>
    <row r="6" spans="2:11" ht="38.4">
      <c r="B6" s="27" t="s">
        <v>143</v>
      </c>
      <c r="C6" s="42" t="s">
        <v>108</v>
      </c>
      <c r="D6" s="42" t="s">
        <v>109</v>
      </c>
      <c r="E6" s="42" t="s">
        <v>144</v>
      </c>
      <c r="F6" s="42" t="s">
        <v>110</v>
      </c>
      <c r="G6" s="12">
        <v>188850.54800000001</v>
      </c>
      <c r="H6" s="12">
        <v>20772</v>
      </c>
      <c r="I6" s="12">
        <v>23842</v>
      </c>
      <c r="J6" s="9">
        <v>90.6</v>
      </c>
    </row>
    <row r="7" spans="2:11">
      <c r="B7" s="26" t="s">
        <v>45</v>
      </c>
      <c r="C7" s="43"/>
      <c r="D7" s="43"/>
      <c r="E7" s="43"/>
      <c r="F7" s="43"/>
      <c r="G7" s="14">
        <v>188850.54800000001</v>
      </c>
      <c r="H7" s="14">
        <v>20772</v>
      </c>
      <c r="I7" s="14">
        <v>23842</v>
      </c>
      <c r="J7" s="10">
        <v>90.6</v>
      </c>
    </row>
    <row r="11" spans="2:11" ht="38.4">
      <c r="B11" s="18" t="s">
        <v>28</v>
      </c>
      <c r="C11" s="18" t="s">
        <v>29</v>
      </c>
      <c r="D11" s="18" t="s">
        <v>30</v>
      </c>
      <c r="E11" s="18" t="s">
        <v>31</v>
      </c>
      <c r="F11" s="18" t="s">
        <v>32</v>
      </c>
      <c r="G11" s="18" t="s">
        <v>33</v>
      </c>
      <c r="H11" s="18" t="s">
        <v>34</v>
      </c>
      <c r="I11" s="18" t="s">
        <v>35</v>
      </c>
      <c r="J11" s="18" t="s">
        <v>36</v>
      </c>
      <c r="K11" s="18" t="s">
        <v>37</v>
      </c>
    </row>
    <row r="12" spans="2:11">
      <c r="B12" s="19" t="s">
        <v>38</v>
      </c>
      <c r="C12" s="44"/>
      <c r="D12" s="44"/>
      <c r="E12" s="44"/>
      <c r="F12" s="44"/>
      <c r="G12" s="12"/>
      <c r="H12" s="12">
        <f>SUM(H13:H14)</f>
        <v>2400</v>
      </c>
      <c r="I12" s="12"/>
      <c r="J12" s="12">
        <f>SUM(J13:J14)</f>
        <v>2400</v>
      </c>
      <c r="K12" s="9">
        <f>SUM(K13:K14)</f>
        <v>9.120000000000001</v>
      </c>
    </row>
    <row r="13" spans="2:11">
      <c r="B13" s="27" t="s">
        <v>145</v>
      </c>
      <c r="C13" s="42" t="s">
        <v>39</v>
      </c>
      <c r="D13" s="42" t="s">
        <v>40</v>
      </c>
      <c r="E13" s="42" t="s">
        <v>41</v>
      </c>
      <c r="F13" s="45" t="s">
        <v>42</v>
      </c>
      <c r="G13" s="12">
        <v>2100</v>
      </c>
      <c r="H13" s="12">
        <v>2100</v>
      </c>
      <c r="I13" s="12">
        <v>2100</v>
      </c>
      <c r="J13" s="12">
        <v>2100</v>
      </c>
      <c r="K13" s="9">
        <v>7.98</v>
      </c>
    </row>
    <row r="14" spans="2:11">
      <c r="B14" s="27" t="s">
        <v>145</v>
      </c>
      <c r="C14" s="42" t="s">
        <v>39</v>
      </c>
      <c r="D14" s="42" t="s">
        <v>40</v>
      </c>
      <c r="E14" s="42" t="s">
        <v>41</v>
      </c>
      <c r="F14" s="45" t="s">
        <v>43</v>
      </c>
      <c r="G14" s="12">
        <v>300</v>
      </c>
      <c r="H14" s="12">
        <v>300</v>
      </c>
      <c r="I14" s="12">
        <v>300</v>
      </c>
      <c r="J14" s="12">
        <v>300</v>
      </c>
      <c r="K14" s="9">
        <v>1.1399999999999999</v>
      </c>
    </row>
    <row r="15" spans="2:11">
      <c r="B15" s="19" t="s">
        <v>44</v>
      </c>
      <c r="C15" s="44"/>
      <c r="D15" s="44"/>
      <c r="E15" s="44"/>
      <c r="F15" s="44"/>
      <c r="G15" s="12"/>
      <c r="H15" s="12" t="s">
        <v>0</v>
      </c>
      <c r="I15" s="12"/>
      <c r="J15" s="12" t="s">
        <v>0</v>
      </c>
      <c r="K15" s="9" t="s">
        <v>0</v>
      </c>
    </row>
    <row r="16" spans="2:11">
      <c r="B16" s="26" t="s">
        <v>45</v>
      </c>
      <c r="C16" s="43"/>
      <c r="D16" s="43"/>
      <c r="E16" s="43"/>
      <c r="F16" s="43"/>
      <c r="G16" s="46"/>
      <c r="H16" s="14">
        <f>H12</f>
        <v>2400</v>
      </c>
      <c r="I16" s="46"/>
      <c r="J16" s="14">
        <f>J12</f>
        <v>2400</v>
      </c>
      <c r="K16" s="10">
        <f>K12</f>
        <v>9.120000000000001</v>
      </c>
    </row>
    <row r="22" spans="2:2">
      <c r="B22" s="5"/>
    </row>
  </sheetData>
  <pageMargins left="0.7" right="0.7" top="0.75" bottom="0.75" header="0.3" footer="0.3"/>
  <pageSetup paperSize="9" orientation="portrait" horizontalDpi="65532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"/>
  <sheetViews>
    <sheetView topLeftCell="A39" workbookViewId="0">
      <selection activeCell="B63" sqref="B63"/>
    </sheetView>
  </sheetViews>
  <sheetFormatPr defaultRowHeight="13.8"/>
  <cols>
    <col min="2" max="2" width="31.19921875" customWidth="1"/>
    <col min="3" max="10" width="13.69921875" customWidth="1"/>
  </cols>
  <sheetData>
    <row r="11" spans="2:2">
      <c r="B11" s="3"/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opLeftCell="A10" workbookViewId="0">
      <selection activeCell="C5" sqref="C5"/>
    </sheetView>
  </sheetViews>
  <sheetFormatPr defaultColWidth="9" defaultRowHeight="13.8"/>
  <cols>
    <col min="1" max="1" width="9" style="15"/>
    <col min="2" max="2" width="63.59765625" style="15" customWidth="1"/>
    <col min="3" max="4" width="15.5" style="15" customWidth="1"/>
    <col min="5" max="16384" width="9" style="15"/>
  </cols>
  <sheetData>
    <row r="2" spans="2:4">
      <c r="B2" s="18" t="s">
        <v>3</v>
      </c>
      <c r="C2" s="38">
        <v>43830</v>
      </c>
      <c r="D2" s="38">
        <v>43465</v>
      </c>
    </row>
    <row r="3" spans="2:4">
      <c r="B3" s="26" t="s">
        <v>4</v>
      </c>
      <c r="C3" s="14">
        <v>26317</v>
      </c>
      <c r="D3" s="14">
        <v>18008</v>
      </c>
    </row>
    <row r="4" spans="2:4">
      <c r="B4" s="27" t="s">
        <v>5</v>
      </c>
      <c r="C4" s="12">
        <v>75</v>
      </c>
      <c r="D4" s="12">
        <v>18</v>
      </c>
    </row>
    <row r="5" spans="2:4">
      <c r="B5" s="27" t="s">
        <v>6</v>
      </c>
      <c r="C5" s="12" t="s">
        <v>0</v>
      </c>
      <c r="D5" s="12" t="s">
        <v>0</v>
      </c>
    </row>
    <row r="6" spans="2:4">
      <c r="B6" s="27" t="s">
        <v>7</v>
      </c>
      <c r="C6" s="12" t="s">
        <v>0</v>
      </c>
      <c r="D6" s="12" t="s">
        <v>0</v>
      </c>
    </row>
    <row r="7" spans="2:4">
      <c r="B7" s="27" t="s">
        <v>8</v>
      </c>
      <c r="C7" s="12" t="s">
        <v>0</v>
      </c>
      <c r="D7" s="12" t="s">
        <v>0</v>
      </c>
    </row>
    <row r="8" spans="2:4">
      <c r="B8" s="27" t="s">
        <v>9</v>
      </c>
      <c r="C8" s="12" t="s">
        <v>0</v>
      </c>
      <c r="D8" s="12" t="s">
        <v>0</v>
      </c>
    </row>
    <row r="9" spans="2:4">
      <c r="B9" s="27" t="s">
        <v>10</v>
      </c>
      <c r="C9" s="12">
        <v>26242</v>
      </c>
      <c r="D9" s="12">
        <v>17990</v>
      </c>
    </row>
    <row r="10" spans="2:4">
      <c r="B10" s="27" t="s">
        <v>9</v>
      </c>
      <c r="C10" s="12" t="s">
        <v>0</v>
      </c>
      <c r="D10" s="12" t="s">
        <v>0</v>
      </c>
    </row>
    <row r="11" spans="2:4">
      <c r="B11" s="27" t="s">
        <v>11</v>
      </c>
      <c r="C11" s="12" t="s">
        <v>0</v>
      </c>
      <c r="D11" s="12" t="s">
        <v>0</v>
      </c>
    </row>
    <row r="12" spans="2:4">
      <c r="B12" s="27" t="s">
        <v>12</v>
      </c>
      <c r="C12" s="12" t="s">
        <v>0</v>
      </c>
      <c r="D12" s="12" t="s">
        <v>0</v>
      </c>
    </row>
    <row r="13" spans="2:4">
      <c r="B13" s="26" t="s">
        <v>13</v>
      </c>
      <c r="C13" s="14">
        <v>1142</v>
      </c>
      <c r="D13" s="14">
        <v>55</v>
      </c>
    </row>
    <row r="14" spans="2:4">
      <c r="B14" s="26" t="s">
        <v>14</v>
      </c>
      <c r="C14" s="14">
        <v>25175</v>
      </c>
      <c r="D14" s="14">
        <v>17953</v>
      </c>
    </row>
    <row r="15" spans="2:4">
      <c r="B15" s="26" t="s">
        <v>15</v>
      </c>
      <c r="C15" s="14">
        <v>24242</v>
      </c>
      <c r="D15" s="14">
        <v>18678</v>
      </c>
    </row>
    <row r="16" spans="2:4">
      <c r="B16" s="27" t="s">
        <v>16</v>
      </c>
      <c r="C16" s="12">
        <f>-181+76150</f>
        <v>75969</v>
      </c>
      <c r="D16" s="12">
        <v>59669</v>
      </c>
    </row>
    <row r="17" spans="1:4">
      <c r="B17" s="27" t="s">
        <v>17</v>
      </c>
      <c r="C17" s="12">
        <f>-51908+181</f>
        <v>-51727</v>
      </c>
      <c r="D17" s="12">
        <v>-40991</v>
      </c>
    </row>
    <row r="18" spans="1:4">
      <c r="B18" s="26" t="s">
        <v>18</v>
      </c>
      <c r="C18" s="14">
        <v>-2137</v>
      </c>
      <c r="D18" s="14">
        <v>-1612</v>
      </c>
    </row>
    <row r="19" spans="1:4">
      <c r="B19" s="27" t="s">
        <v>19</v>
      </c>
      <c r="C19" s="12">
        <v>-1889</v>
      </c>
      <c r="D19" s="12">
        <v>-1359</v>
      </c>
    </row>
    <row r="20" spans="1:4">
      <c r="B20" s="27" t="s">
        <v>20</v>
      </c>
      <c r="C20" s="12">
        <v>-248</v>
      </c>
      <c r="D20" s="12">
        <v>-253</v>
      </c>
    </row>
    <row r="21" spans="1:4">
      <c r="B21" s="26" t="s">
        <v>21</v>
      </c>
      <c r="C21" s="14">
        <v>3070</v>
      </c>
      <c r="D21" s="14">
        <v>887</v>
      </c>
    </row>
    <row r="22" spans="1:4">
      <c r="B22" s="26" t="s">
        <v>22</v>
      </c>
      <c r="C22" s="14">
        <v>25175</v>
      </c>
      <c r="D22" s="14">
        <v>17953</v>
      </c>
    </row>
    <row r="23" spans="1:4">
      <c r="B23" s="26"/>
      <c r="C23" s="39"/>
      <c r="D23" s="39"/>
    </row>
    <row r="24" spans="1:4">
      <c r="B24" s="19" t="s">
        <v>23</v>
      </c>
      <c r="C24" s="40">
        <v>224684.848</v>
      </c>
      <c r="D24" s="40">
        <v>173652.61900000001</v>
      </c>
    </row>
    <row r="25" spans="1:4">
      <c r="B25" s="27" t="s">
        <v>24</v>
      </c>
      <c r="C25" s="40">
        <v>224419.454</v>
      </c>
      <c r="D25" s="40">
        <v>173652.61900000001</v>
      </c>
    </row>
    <row r="26" spans="1:4">
      <c r="A26" s="6"/>
      <c r="B26" s="27" t="s">
        <v>25</v>
      </c>
      <c r="C26" s="40">
        <v>1.85</v>
      </c>
      <c r="D26" s="11">
        <v>0</v>
      </c>
    </row>
    <row r="27" spans="1:4">
      <c r="A27" s="6"/>
      <c r="B27" s="27" t="s">
        <v>26</v>
      </c>
      <c r="C27" s="40">
        <v>263.54399999999998</v>
      </c>
      <c r="D27" s="11">
        <v>0</v>
      </c>
    </row>
    <row r="28" spans="1:4">
      <c r="B28" s="19" t="s">
        <v>27</v>
      </c>
      <c r="C28" s="32"/>
      <c r="D28" s="32"/>
    </row>
    <row r="29" spans="1:4">
      <c r="B29" s="27" t="s">
        <v>24</v>
      </c>
      <c r="C29" s="32">
        <v>112.05</v>
      </c>
      <c r="D29" s="32">
        <v>103.38</v>
      </c>
    </row>
    <row r="30" spans="1:4">
      <c r="A30" s="6"/>
      <c r="B30" s="27" t="s">
        <v>25</v>
      </c>
      <c r="C30" s="32">
        <v>114.51</v>
      </c>
      <c r="D30" s="11">
        <v>0</v>
      </c>
    </row>
    <row r="31" spans="1:4">
      <c r="A31" s="6"/>
      <c r="B31" s="27" t="s">
        <v>26</v>
      </c>
      <c r="C31" s="32">
        <v>113.13</v>
      </c>
      <c r="D31" s="11">
        <v>0</v>
      </c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5"/>
  <sheetViews>
    <sheetView topLeftCell="A13" workbookViewId="0">
      <selection activeCell="C42" sqref="C42"/>
    </sheetView>
  </sheetViews>
  <sheetFormatPr defaultColWidth="9" defaultRowHeight="13.8"/>
  <cols>
    <col min="1" max="1" width="9" style="15"/>
    <col min="2" max="2" width="53.09765625" style="15" customWidth="1"/>
    <col min="3" max="4" width="15.59765625" style="15" customWidth="1"/>
    <col min="5" max="16384" width="9" style="15"/>
  </cols>
  <sheetData>
    <row r="2" spans="2:4" ht="19.2">
      <c r="B2" s="35" t="s">
        <v>64</v>
      </c>
      <c r="C2" s="35" t="s">
        <v>65</v>
      </c>
      <c r="D2" s="35" t="s">
        <v>66</v>
      </c>
    </row>
    <row r="3" spans="2:4">
      <c r="B3" s="20" t="s">
        <v>67</v>
      </c>
      <c r="C3" s="21">
        <v>16</v>
      </c>
      <c r="D3" s="21">
        <v>6</v>
      </c>
    </row>
    <row r="4" spans="2:4">
      <c r="B4" s="30" t="s">
        <v>68</v>
      </c>
      <c r="C4" s="13" t="s">
        <v>0</v>
      </c>
      <c r="D4" s="13" t="s">
        <v>0</v>
      </c>
    </row>
    <row r="5" spans="2:4">
      <c r="B5" s="30" t="s">
        <v>69</v>
      </c>
      <c r="C5" s="13">
        <v>16</v>
      </c>
      <c r="D5" s="13">
        <v>6</v>
      </c>
    </row>
    <row r="6" spans="2:4">
      <c r="B6" s="30" t="s">
        <v>70</v>
      </c>
      <c r="C6" s="13" t="s">
        <v>0</v>
      </c>
      <c r="D6" s="13" t="s">
        <v>0</v>
      </c>
    </row>
    <row r="7" spans="2:4">
      <c r="B7" s="30" t="s">
        <v>71</v>
      </c>
      <c r="C7" s="13" t="s">
        <v>0</v>
      </c>
      <c r="D7" s="13" t="s">
        <v>0</v>
      </c>
    </row>
    <row r="8" spans="2:4">
      <c r="B8" s="30" t="s">
        <v>49</v>
      </c>
      <c r="C8" s="13" t="s">
        <v>0</v>
      </c>
      <c r="D8" s="13" t="s">
        <v>0</v>
      </c>
    </row>
    <row r="9" spans="2:4">
      <c r="B9" s="20" t="s">
        <v>72</v>
      </c>
      <c r="C9" s="21">
        <v>596</v>
      </c>
      <c r="D9" s="21">
        <v>625</v>
      </c>
    </row>
    <row r="10" spans="2:4">
      <c r="B10" s="30" t="s">
        <v>50</v>
      </c>
      <c r="C10" s="13">
        <v>442</v>
      </c>
      <c r="D10" s="13">
        <v>473</v>
      </c>
    </row>
    <row r="11" spans="2:4">
      <c r="B11" s="30" t="s">
        <v>51</v>
      </c>
      <c r="C11" s="13" t="s">
        <v>0</v>
      </c>
      <c r="D11" s="13" t="s">
        <v>0</v>
      </c>
    </row>
    <row r="12" spans="2:4">
      <c r="B12" s="30" t="s">
        <v>52</v>
      </c>
      <c r="C12" s="13">
        <v>48</v>
      </c>
      <c r="D12" s="13">
        <v>49</v>
      </c>
    </row>
    <row r="13" spans="2:4">
      <c r="B13" s="30" t="s">
        <v>53</v>
      </c>
      <c r="C13" s="13">
        <v>16</v>
      </c>
      <c r="D13" s="13">
        <v>20</v>
      </c>
    </row>
    <row r="14" spans="2:4">
      <c r="B14" s="30" t="s">
        <v>54</v>
      </c>
      <c r="C14" s="13">
        <v>1</v>
      </c>
      <c r="D14" s="13">
        <v>3</v>
      </c>
    </row>
    <row r="15" spans="2:4">
      <c r="B15" s="30" t="s">
        <v>55</v>
      </c>
      <c r="C15" s="13">
        <v>86</v>
      </c>
      <c r="D15" s="13">
        <v>75</v>
      </c>
    </row>
    <row r="16" spans="2:4">
      <c r="B16" s="30" t="s">
        <v>56</v>
      </c>
      <c r="C16" s="13" t="s">
        <v>0</v>
      </c>
      <c r="D16" s="13" t="s">
        <v>0</v>
      </c>
    </row>
    <row r="17" spans="2:4">
      <c r="B17" s="30" t="s">
        <v>57</v>
      </c>
      <c r="C17" s="13">
        <v>1</v>
      </c>
      <c r="D17" s="13">
        <v>2</v>
      </c>
    </row>
    <row r="18" spans="2:4">
      <c r="B18" s="30" t="s">
        <v>58</v>
      </c>
      <c r="C18" s="13" t="s">
        <v>0</v>
      </c>
      <c r="D18" s="13" t="s">
        <v>0</v>
      </c>
    </row>
    <row r="19" spans="2:4">
      <c r="B19" s="30" t="s">
        <v>59</v>
      </c>
      <c r="C19" s="13" t="s">
        <v>0</v>
      </c>
      <c r="D19" s="13" t="s">
        <v>0</v>
      </c>
    </row>
    <row r="20" spans="2:4">
      <c r="B20" s="30" t="s">
        <v>60</v>
      </c>
      <c r="C20" s="13" t="s">
        <v>0</v>
      </c>
      <c r="D20" s="13" t="s">
        <v>0</v>
      </c>
    </row>
    <row r="21" spans="2:4">
      <c r="B21" s="30" t="s">
        <v>61</v>
      </c>
      <c r="C21" s="13" t="s">
        <v>0</v>
      </c>
      <c r="D21" s="13" t="s">
        <v>0</v>
      </c>
    </row>
    <row r="22" spans="2:4">
      <c r="B22" s="30" t="s">
        <v>49</v>
      </c>
      <c r="C22" s="13">
        <v>2</v>
      </c>
      <c r="D22" s="13">
        <v>3</v>
      </c>
    </row>
    <row r="23" spans="2:4">
      <c r="B23" s="20" t="s">
        <v>73</v>
      </c>
      <c r="C23" s="13">
        <v>50</v>
      </c>
      <c r="D23" s="13">
        <v>42</v>
      </c>
    </row>
    <row r="24" spans="2:4">
      <c r="B24" s="20" t="s">
        <v>74</v>
      </c>
      <c r="C24" s="13">
        <v>546</v>
      </c>
      <c r="D24" s="13">
        <v>583</v>
      </c>
    </row>
    <row r="25" spans="2:4">
      <c r="B25" s="20" t="s">
        <v>75</v>
      </c>
      <c r="C25" s="13">
        <v>-530</v>
      </c>
      <c r="D25" s="13">
        <v>-577</v>
      </c>
    </row>
    <row r="26" spans="2:4">
      <c r="B26" s="20" t="s">
        <v>76</v>
      </c>
      <c r="C26" s="13">
        <v>2188</v>
      </c>
      <c r="D26" s="13">
        <v>-1177</v>
      </c>
    </row>
    <row r="27" spans="2:4">
      <c r="B27" s="30" t="s">
        <v>77</v>
      </c>
      <c r="C27" s="13">
        <v>5</v>
      </c>
      <c r="D27" s="13">
        <v>-264</v>
      </c>
    </row>
    <row r="28" spans="2:4">
      <c r="B28" s="36" t="s">
        <v>78</v>
      </c>
      <c r="C28" s="13" t="s">
        <v>0</v>
      </c>
      <c r="D28" s="13" t="s">
        <v>0</v>
      </c>
    </row>
    <row r="29" spans="2:4">
      <c r="B29" s="30" t="s">
        <v>79</v>
      </c>
      <c r="C29" s="13">
        <v>2183</v>
      </c>
      <c r="D29" s="13">
        <v>-913</v>
      </c>
    </row>
    <row r="30" spans="2:4">
      <c r="B30" s="36" t="s">
        <v>78</v>
      </c>
      <c r="C30" s="13" t="s">
        <v>0</v>
      </c>
      <c r="D30" s="13" t="s">
        <v>0</v>
      </c>
    </row>
    <row r="31" spans="2:4">
      <c r="B31" s="20" t="s">
        <v>80</v>
      </c>
      <c r="C31" s="13">
        <v>1658</v>
      </c>
      <c r="D31" s="13">
        <v>-1754</v>
      </c>
    </row>
    <row r="32" spans="2:4">
      <c r="B32" s="19" t="s">
        <v>81</v>
      </c>
      <c r="C32" s="32"/>
      <c r="D32" s="32"/>
    </row>
    <row r="33" spans="2:4">
      <c r="B33" s="36" t="s">
        <v>24</v>
      </c>
      <c r="C33" s="37">
        <v>7.38</v>
      </c>
      <c r="D33" s="37">
        <v>-10.1</v>
      </c>
    </row>
    <row r="34" spans="2:4">
      <c r="B34" s="36" t="s">
        <v>25</v>
      </c>
      <c r="C34" s="37">
        <v>-46.55</v>
      </c>
      <c r="D34" s="37" t="s">
        <v>0</v>
      </c>
    </row>
    <row r="35" spans="2:4">
      <c r="B35" s="36" t="s">
        <v>26</v>
      </c>
      <c r="C35" s="37">
        <v>9.33</v>
      </c>
      <c r="D35" s="37" t="s">
        <v>0</v>
      </c>
    </row>
  </sheetData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tabSelected="1" zoomScaleNormal="100" workbookViewId="0">
      <selection activeCell="E94" sqref="E94"/>
    </sheetView>
  </sheetViews>
  <sheetFormatPr defaultColWidth="9" defaultRowHeight="15" customHeight="1"/>
  <cols>
    <col min="1" max="1" width="9" style="8"/>
    <col min="2" max="2" width="59" style="8" bestFit="1" customWidth="1"/>
    <col min="3" max="3" width="6.19921875" style="8" bestFit="1" customWidth="1"/>
    <col min="4" max="4" width="7.8984375" style="8" bestFit="1" customWidth="1"/>
    <col min="5" max="5" width="5.19921875" style="8" bestFit="1" customWidth="1"/>
    <col min="6" max="6" width="7.8984375" style="8" bestFit="1" customWidth="1"/>
    <col min="7" max="16384" width="9" style="8"/>
  </cols>
  <sheetData>
    <row r="1" spans="2:6" ht="15" customHeight="1">
      <c r="C1" s="57"/>
      <c r="D1" s="57"/>
      <c r="E1" s="57"/>
      <c r="F1" s="57"/>
    </row>
    <row r="2" spans="2:6" ht="15" customHeight="1">
      <c r="B2" s="25" t="s">
        <v>124</v>
      </c>
      <c r="C2" s="53" t="s">
        <v>46</v>
      </c>
      <c r="D2" s="53"/>
      <c r="E2" s="53" t="s">
        <v>47</v>
      </c>
      <c r="F2" s="53"/>
    </row>
    <row r="3" spans="2:6" ht="15" customHeight="1">
      <c r="B3" s="26" t="s">
        <v>1</v>
      </c>
      <c r="C3" s="54">
        <v>7222</v>
      </c>
      <c r="D3" s="55"/>
      <c r="E3" s="54">
        <v>-19187</v>
      </c>
      <c r="F3" s="55"/>
    </row>
    <row r="4" spans="2:6" ht="15" customHeight="1">
      <c r="B4" s="19" t="s">
        <v>125</v>
      </c>
      <c r="C4" s="56">
        <v>17953</v>
      </c>
      <c r="D4" s="56"/>
      <c r="E4" s="56">
        <v>37140</v>
      </c>
      <c r="F4" s="56"/>
    </row>
    <row r="5" spans="2:6" ht="15" customHeight="1">
      <c r="B5" s="19" t="s">
        <v>126</v>
      </c>
      <c r="C5" s="56">
        <v>1658</v>
      </c>
      <c r="D5" s="56"/>
      <c r="E5" s="56">
        <v>-1754</v>
      </c>
      <c r="F5" s="56"/>
    </row>
    <row r="6" spans="2:6" ht="15" customHeight="1">
      <c r="B6" s="27" t="s">
        <v>127</v>
      </c>
      <c r="C6" s="56">
        <v>-530</v>
      </c>
      <c r="D6" s="56"/>
      <c r="E6" s="56">
        <v>-577</v>
      </c>
      <c r="F6" s="56"/>
    </row>
    <row r="7" spans="2:6" ht="15" customHeight="1">
      <c r="B7" s="27" t="s">
        <v>128</v>
      </c>
      <c r="C7" s="56">
        <v>5</v>
      </c>
      <c r="D7" s="56"/>
      <c r="E7" s="56">
        <v>-264</v>
      </c>
      <c r="F7" s="56"/>
    </row>
    <row r="8" spans="2:6" ht="15" customHeight="1">
      <c r="B8" s="27" t="s">
        <v>129</v>
      </c>
      <c r="C8" s="56">
        <v>2183</v>
      </c>
      <c r="D8" s="56"/>
      <c r="E8" s="56">
        <v>-913</v>
      </c>
      <c r="F8" s="56"/>
    </row>
    <row r="9" spans="2:6" ht="15" customHeight="1">
      <c r="B9" s="19" t="s">
        <v>130</v>
      </c>
      <c r="C9" s="56">
        <v>1658</v>
      </c>
      <c r="D9" s="56"/>
      <c r="E9" s="56">
        <v>-1754</v>
      </c>
      <c r="F9" s="56"/>
    </row>
    <row r="10" spans="2:6" ht="15" customHeight="1">
      <c r="B10" s="19" t="s">
        <v>131</v>
      </c>
      <c r="C10" s="58">
        <v>0</v>
      </c>
      <c r="D10" s="58"/>
      <c r="E10" s="58">
        <v>0</v>
      </c>
      <c r="F10" s="58"/>
    </row>
    <row r="11" spans="2:6" ht="15" customHeight="1">
      <c r="B11" s="27" t="s">
        <v>132</v>
      </c>
      <c r="C11" s="58">
        <v>0</v>
      </c>
      <c r="D11" s="58"/>
      <c r="E11" s="58">
        <v>0</v>
      </c>
      <c r="F11" s="58"/>
    </row>
    <row r="12" spans="2:6" ht="15" customHeight="1">
      <c r="B12" s="27" t="s">
        <v>133</v>
      </c>
      <c r="C12" s="58">
        <v>0</v>
      </c>
      <c r="D12" s="58"/>
      <c r="E12" s="58">
        <v>0</v>
      </c>
      <c r="F12" s="58"/>
    </row>
    <row r="13" spans="2:6" ht="15" customHeight="1">
      <c r="B13" s="27" t="s">
        <v>134</v>
      </c>
      <c r="C13" s="58">
        <v>0</v>
      </c>
      <c r="D13" s="58"/>
      <c r="E13" s="58">
        <v>0</v>
      </c>
      <c r="F13" s="58"/>
    </row>
    <row r="14" spans="2:6" ht="15" customHeight="1">
      <c r="B14" s="19" t="s">
        <v>135</v>
      </c>
      <c r="C14" s="56">
        <v>5564</v>
      </c>
      <c r="D14" s="56"/>
      <c r="E14" s="56">
        <v>-17433</v>
      </c>
      <c r="F14" s="56"/>
    </row>
    <row r="15" spans="2:6" ht="15" customHeight="1">
      <c r="B15" s="27" t="s">
        <v>136</v>
      </c>
      <c r="C15" s="56">
        <v>16300</v>
      </c>
      <c r="D15" s="56"/>
      <c r="E15" s="56">
        <v>8971</v>
      </c>
      <c r="F15" s="56"/>
    </row>
    <row r="16" spans="2:6" ht="15" customHeight="1">
      <c r="B16" s="27" t="s">
        <v>137</v>
      </c>
      <c r="C16" s="56">
        <v>-10736</v>
      </c>
      <c r="D16" s="56"/>
      <c r="E16" s="56">
        <v>-26404</v>
      </c>
      <c r="F16" s="56"/>
    </row>
    <row r="17" spans="2:6" ht="15" customHeight="1">
      <c r="B17" s="19" t="s">
        <v>138</v>
      </c>
      <c r="C17" s="56">
        <v>7222</v>
      </c>
      <c r="D17" s="56"/>
      <c r="E17" s="56">
        <v>-19187</v>
      </c>
      <c r="F17" s="56"/>
    </row>
    <row r="18" spans="2:6" ht="15" customHeight="1">
      <c r="B18" s="19" t="s">
        <v>139</v>
      </c>
      <c r="C18" s="56">
        <v>25175</v>
      </c>
      <c r="D18" s="56"/>
      <c r="E18" s="56">
        <v>17953</v>
      </c>
      <c r="F18" s="56"/>
    </row>
    <row r="19" spans="2:6" ht="15" customHeight="1">
      <c r="B19" s="19" t="s">
        <v>140</v>
      </c>
      <c r="C19" s="56">
        <v>21952</v>
      </c>
      <c r="D19" s="56"/>
      <c r="E19" s="56">
        <v>23311</v>
      </c>
      <c r="F19" s="56"/>
    </row>
    <row r="20" spans="2:6" ht="15" customHeight="1">
      <c r="B20" s="26" t="s">
        <v>111</v>
      </c>
      <c r="C20" s="61">
        <v>51032.228999999999</v>
      </c>
      <c r="D20" s="62"/>
      <c r="E20" s="61">
        <v>-160342.416</v>
      </c>
      <c r="F20" s="62"/>
    </row>
    <row r="21" spans="2:6" ht="15" customHeight="1">
      <c r="B21" s="19" t="s">
        <v>112</v>
      </c>
      <c r="C21" s="59">
        <v>51032.228999999999</v>
      </c>
      <c r="D21" s="59"/>
      <c r="E21" s="59">
        <v>-160342.416</v>
      </c>
      <c r="F21" s="59"/>
    </row>
    <row r="22" spans="2:6" ht="15" customHeight="1">
      <c r="B22" s="27" t="s">
        <v>24</v>
      </c>
      <c r="C22" s="59"/>
      <c r="D22" s="59"/>
      <c r="E22" s="59"/>
      <c r="F22" s="59"/>
    </row>
    <row r="23" spans="2:6" ht="15" customHeight="1">
      <c r="B23" s="28" t="s">
        <v>113</v>
      </c>
      <c r="C23" s="60">
        <v>148730.845</v>
      </c>
      <c r="D23" s="60"/>
      <c r="E23" s="60">
        <v>83462.125</v>
      </c>
      <c r="F23" s="60"/>
    </row>
    <row r="24" spans="2:6" ht="15" customHeight="1">
      <c r="B24" s="28" t="s">
        <v>114</v>
      </c>
      <c r="C24" s="60">
        <v>97964.01</v>
      </c>
      <c r="D24" s="60"/>
      <c r="E24" s="60">
        <v>225912.253</v>
      </c>
      <c r="F24" s="60"/>
    </row>
    <row r="25" spans="2:6" ht="15" customHeight="1">
      <c r="B25" s="28" t="s">
        <v>115</v>
      </c>
      <c r="C25" s="60">
        <v>50766.834999999999</v>
      </c>
      <c r="D25" s="60"/>
      <c r="E25" s="60">
        <v>-142450.128</v>
      </c>
      <c r="F25" s="60"/>
    </row>
    <row r="26" spans="2:6" ht="15" customHeight="1">
      <c r="B26" s="27" t="s">
        <v>25</v>
      </c>
      <c r="C26" s="59"/>
      <c r="D26" s="59"/>
      <c r="E26" s="59"/>
      <c r="F26" s="59"/>
    </row>
    <row r="27" spans="2:6" ht="15" customHeight="1">
      <c r="B27" s="28" t="s">
        <v>113</v>
      </c>
      <c r="C27" s="60">
        <v>291.39699999999999</v>
      </c>
      <c r="D27" s="60"/>
      <c r="E27" s="63">
        <v>0</v>
      </c>
      <c r="F27" s="63"/>
    </row>
    <row r="28" spans="2:6" ht="15" customHeight="1">
      <c r="B28" s="28" t="s">
        <v>114</v>
      </c>
      <c r="C28" s="60">
        <v>289.54700000000003</v>
      </c>
      <c r="D28" s="60"/>
      <c r="E28" s="63">
        <v>0</v>
      </c>
      <c r="F28" s="63"/>
    </row>
    <row r="29" spans="2:6" ht="15" customHeight="1">
      <c r="B29" s="28" t="s">
        <v>115</v>
      </c>
      <c r="C29" s="60">
        <v>1.85</v>
      </c>
      <c r="D29" s="60"/>
      <c r="E29" s="63">
        <v>0</v>
      </c>
      <c r="F29" s="63"/>
    </row>
    <row r="30" spans="2:6" ht="15" customHeight="1">
      <c r="B30" s="27" t="s">
        <v>26</v>
      </c>
      <c r="C30" s="59"/>
      <c r="D30" s="59"/>
      <c r="E30" s="59"/>
      <c r="F30" s="59"/>
    </row>
    <row r="31" spans="2:6" ht="15" customHeight="1">
      <c r="B31" s="28" t="s">
        <v>113</v>
      </c>
      <c r="C31" s="60">
        <v>263.54399999999998</v>
      </c>
      <c r="D31" s="60"/>
      <c r="E31" s="63">
        <v>0</v>
      </c>
      <c r="F31" s="63"/>
    </row>
    <row r="32" spans="2:6" ht="15" customHeight="1">
      <c r="B32" s="28" t="s">
        <v>114</v>
      </c>
      <c r="C32" s="63">
        <v>0</v>
      </c>
      <c r="D32" s="63"/>
      <c r="E32" s="63">
        <v>0</v>
      </c>
      <c r="F32" s="63"/>
    </row>
    <row r="33" spans="2:6" ht="15" customHeight="1">
      <c r="B33" s="28" t="s">
        <v>115</v>
      </c>
      <c r="C33" s="60">
        <v>263.54399999999998</v>
      </c>
      <c r="D33" s="60"/>
      <c r="E33" s="63">
        <v>0</v>
      </c>
      <c r="F33" s="63"/>
    </row>
    <row r="34" spans="2:6" ht="15" customHeight="1">
      <c r="B34" s="27" t="s">
        <v>62</v>
      </c>
      <c r="C34" s="59"/>
      <c r="D34" s="59"/>
      <c r="E34" s="59"/>
      <c r="F34" s="59"/>
    </row>
    <row r="35" spans="2:6" ht="15" customHeight="1">
      <c r="B35" s="28" t="s">
        <v>113</v>
      </c>
      <c r="C35" s="63">
        <v>0</v>
      </c>
      <c r="D35" s="63"/>
      <c r="E35" s="63">
        <v>0</v>
      </c>
      <c r="F35" s="63"/>
    </row>
    <row r="36" spans="2:6" ht="15" customHeight="1">
      <c r="B36" s="28" t="s">
        <v>114</v>
      </c>
      <c r="C36" s="63">
        <v>0</v>
      </c>
      <c r="D36" s="63"/>
      <c r="E36" s="60">
        <v>17892.288</v>
      </c>
      <c r="F36" s="60"/>
    </row>
    <row r="37" spans="2:6" ht="15" customHeight="1">
      <c r="B37" s="28" t="s">
        <v>115</v>
      </c>
      <c r="C37" s="63">
        <v>0</v>
      </c>
      <c r="D37" s="63"/>
      <c r="E37" s="60">
        <v>-17892.288</v>
      </c>
      <c r="F37" s="60"/>
    </row>
    <row r="38" spans="2:6" ht="15" customHeight="1">
      <c r="B38" s="19" t="s">
        <v>116</v>
      </c>
      <c r="C38" s="59">
        <v>224684.848</v>
      </c>
      <c r="D38" s="59"/>
      <c r="E38" s="59">
        <v>173652.61900000001</v>
      </c>
      <c r="F38" s="59"/>
    </row>
    <row r="39" spans="2:6" ht="15" customHeight="1">
      <c r="B39" s="27" t="s">
        <v>24</v>
      </c>
      <c r="C39" s="59"/>
      <c r="D39" s="59"/>
      <c r="E39" s="59"/>
      <c r="F39" s="59"/>
    </row>
    <row r="40" spans="2:6" ht="15" customHeight="1">
      <c r="B40" s="28" t="s">
        <v>113</v>
      </c>
      <c r="C40" s="64">
        <v>680560.22100000002</v>
      </c>
      <c r="D40" s="64"/>
      <c r="E40" s="64">
        <v>531829.37600000005</v>
      </c>
      <c r="F40" s="64"/>
    </row>
    <row r="41" spans="2:6" ht="15" customHeight="1">
      <c r="B41" s="28" t="s">
        <v>114</v>
      </c>
      <c r="C41" s="64">
        <v>456140.76699999999</v>
      </c>
      <c r="D41" s="64"/>
      <c r="E41" s="64">
        <v>358176.75699999998</v>
      </c>
      <c r="F41" s="64"/>
    </row>
    <row r="42" spans="2:6" ht="15" customHeight="1">
      <c r="B42" s="28" t="s">
        <v>115</v>
      </c>
      <c r="C42" s="64">
        <v>224419.454</v>
      </c>
      <c r="D42" s="64"/>
      <c r="E42" s="64">
        <v>173652.61900000001</v>
      </c>
      <c r="F42" s="64"/>
    </row>
    <row r="43" spans="2:6" ht="15" customHeight="1">
      <c r="B43" s="27" t="s">
        <v>25</v>
      </c>
      <c r="C43" s="65"/>
      <c r="D43" s="65"/>
      <c r="E43" s="65"/>
      <c r="F43" s="65"/>
    </row>
    <row r="44" spans="2:6" ht="15" customHeight="1">
      <c r="B44" s="28" t="s">
        <v>113</v>
      </c>
      <c r="C44" s="64">
        <v>291.39699999999999</v>
      </c>
      <c r="D44" s="64"/>
      <c r="E44" s="63">
        <v>0</v>
      </c>
      <c r="F44" s="63"/>
    </row>
    <row r="45" spans="2:6" ht="15" customHeight="1">
      <c r="B45" s="28" t="s">
        <v>114</v>
      </c>
      <c r="C45" s="64">
        <v>289.54700000000003</v>
      </c>
      <c r="D45" s="64"/>
      <c r="E45" s="63">
        <v>0</v>
      </c>
      <c r="F45" s="63"/>
    </row>
    <row r="46" spans="2:6" ht="15" customHeight="1">
      <c r="B46" s="28" t="s">
        <v>115</v>
      </c>
      <c r="C46" s="64">
        <v>1.85</v>
      </c>
      <c r="D46" s="64"/>
      <c r="E46" s="63">
        <v>0</v>
      </c>
      <c r="F46" s="63"/>
    </row>
    <row r="47" spans="2:6" ht="15" customHeight="1">
      <c r="B47" s="27" t="s">
        <v>26</v>
      </c>
      <c r="C47" s="65"/>
      <c r="D47" s="65"/>
      <c r="E47" s="65"/>
      <c r="F47" s="65"/>
    </row>
    <row r="48" spans="2:6" ht="15" customHeight="1">
      <c r="B48" s="28" t="s">
        <v>113</v>
      </c>
      <c r="C48" s="64">
        <v>263.54399999999998</v>
      </c>
      <c r="D48" s="64"/>
      <c r="E48" s="63">
        <v>0</v>
      </c>
      <c r="F48" s="63"/>
    </row>
    <row r="49" spans="2:6" ht="15" customHeight="1">
      <c r="B49" s="28" t="s">
        <v>114</v>
      </c>
      <c r="C49" s="63">
        <v>0</v>
      </c>
      <c r="D49" s="63"/>
      <c r="E49" s="63">
        <v>0</v>
      </c>
      <c r="F49" s="63"/>
    </row>
    <row r="50" spans="2:6" ht="15" customHeight="1">
      <c r="B50" s="28" t="s">
        <v>115</v>
      </c>
      <c r="C50" s="64">
        <v>263.54399999999998</v>
      </c>
      <c r="D50" s="64"/>
      <c r="E50" s="63">
        <v>0</v>
      </c>
      <c r="F50" s="63"/>
    </row>
    <row r="51" spans="2:6" ht="15" customHeight="1">
      <c r="B51" s="27" t="s">
        <v>62</v>
      </c>
      <c r="C51" s="65"/>
      <c r="D51" s="65"/>
      <c r="E51" s="65"/>
      <c r="F51" s="65"/>
    </row>
    <row r="52" spans="2:6" ht="15" customHeight="1">
      <c r="B52" s="28" t="s">
        <v>113</v>
      </c>
      <c r="C52" s="64">
        <v>17892.288</v>
      </c>
      <c r="D52" s="64"/>
      <c r="E52" s="64">
        <v>17892.288</v>
      </c>
      <c r="F52" s="64"/>
    </row>
    <row r="53" spans="2:6" ht="15" customHeight="1">
      <c r="B53" s="28" t="s">
        <v>114</v>
      </c>
      <c r="C53" s="64">
        <v>17892.288</v>
      </c>
      <c r="D53" s="64"/>
      <c r="E53" s="64">
        <v>17892.288</v>
      </c>
      <c r="F53" s="64"/>
    </row>
    <row r="54" spans="2:6" ht="15" customHeight="1">
      <c r="B54" s="28" t="s">
        <v>115</v>
      </c>
      <c r="C54" s="63">
        <v>0</v>
      </c>
      <c r="D54" s="63"/>
      <c r="E54" s="63">
        <v>0</v>
      </c>
      <c r="F54" s="63"/>
    </row>
    <row r="55" spans="2:6" ht="15" customHeight="1">
      <c r="B55" s="19" t="s">
        <v>2</v>
      </c>
      <c r="C55" s="66">
        <v>0</v>
      </c>
      <c r="D55" s="67"/>
      <c r="E55" s="66">
        <v>0</v>
      </c>
      <c r="F55" s="67"/>
    </row>
    <row r="56" spans="2:6" ht="15" customHeight="1">
      <c r="B56" s="20" t="s">
        <v>117</v>
      </c>
      <c r="C56" s="72"/>
      <c r="D56" s="73"/>
      <c r="E56" s="72"/>
      <c r="F56" s="73"/>
    </row>
    <row r="57" spans="2:6" ht="15" customHeight="1">
      <c r="B57" s="29" t="s">
        <v>118</v>
      </c>
      <c r="C57" s="68"/>
      <c r="D57" s="69"/>
      <c r="E57" s="68"/>
      <c r="F57" s="69"/>
    </row>
    <row r="58" spans="2:6" ht="15" customHeight="1">
      <c r="B58" s="30" t="s">
        <v>24</v>
      </c>
      <c r="C58" s="68">
        <v>103.38</v>
      </c>
      <c r="D58" s="69"/>
      <c r="E58" s="68">
        <v>111.19</v>
      </c>
      <c r="F58" s="69"/>
    </row>
    <row r="59" spans="2:6" ht="15" customHeight="1">
      <c r="B59" s="30" t="s">
        <v>62</v>
      </c>
      <c r="C59" s="70">
        <v>0</v>
      </c>
      <c r="D59" s="71"/>
      <c r="E59" s="68">
        <v>111.42</v>
      </c>
      <c r="F59" s="69"/>
    </row>
    <row r="60" spans="2:6" ht="15" customHeight="1">
      <c r="B60" s="29" t="s">
        <v>119</v>
      </c>
      <c r="C60" s="68"/>
      <c r="D60" s="69"/>
      <c r="E60" s="68"/>
      <c r="F60" s="69"/>
    </row>
    <row r="61" spans="2:6" ht="15" customHeight="1">
      <c r="B61" s="30" t="s">
        <v>24</v>
      </c>
      <c r="C61" s="68">
        <v>112.05</v>
      </c>
      <c r="D61" s="69"/>
      <c r="E61" s="68">
        <v>103.38</v>
      </c>
      <c r="F61" s="69"/>
    </row>
    <row r="62" spans="2:6" ht="15" customHeight="1">
      <c r="B62" s="30" t="s">
        <v>25</v>
      </c>
      <c r="C62" s="68">
        <v>114.51</v>
      </c>
      <c r="D62" s="69"/>
      <c r="E62" s="70">
        <v>0</v>
      </c>
      <c r="F62" s="71"/>
    </row>
    <row r="63" spans="2:6" ht="15" customHeight="1">
      <c r="B63" s="30" t="s">
        <v>26</v>
      </c>
      <c r="C63" s="68">
        <v>113.13</v>
      </c>
      <c r="D63" s="69"/>
      <c r="E63" s="70">
        <v>0</v>
      </c>
      <c r="F63" s="71"/>
    </row>
    <row r="64" spans="2:6" ht="15" customHeight="1">
      <c r="B64" s="29" t="s">
        <v>120</v>
      </c>
      <c r="C64" s="68"/>
      <c r="D64" s="69"/>
      <c r="E64" s="68"/>
      <c r="F64" s="69"/>
    </row>
    <row r="65" spans="2:6" ht="15" customHeight="1">
      <c r="B65" s="30" t="s">
        <v>24</v>
      </c>
      <c r="C65" s="74">
        <v>8.39</v>
      </c>
      <c r="D65" s="75"/>
      <c r="E65" s="74">
        <v>-7.02</v>
      </c>
      <c r="F65" s="75"/>
    </row>
    <row r="66" spans="2:6" ht="15" customHeight="1">
      <c r="B66" s="30" t="s">
        <v>146</v>
      </c>
      <c r="C66" s="74">
        <v>14.390739726027402</v>
      </c>
      <c r="D66" s="75"/>
      <c r="E66" s="70">
        <v>0</v>
      </c>
      <c r="F66" s="71"/>
    </row>
    <row r="67" spans="2:6" ht="15" customHeight="1">
      <c r="B67" s="30" t="s">
        <v>147</v>
      </c>
      <c r="C67" s="74">
        <v>7.7341095890410925</v>
      </c>
      <c r="D67" s="75"/>
      <c r="E67" s="70">
        <v>0</v>
      </c>
      <c r="F67" s="71"/>
    </row>
    <row r="68" spans="2:6" ht="15" customHeight="1">
      <c r="B68" s="29" t="s">
        <v>121</v>
      </c>
      <c r="C68" s="31" t="s">
        <v>141</v>
      </c>
      <c r="D68" s="31" t="s">
        <v>142</v>
      </c>
      <c r="E68" s="31" t="s">
        <v>141</v>
      </c>
      <c r="F68" s="31" t="s">
        <v>142</v>
      </c>
    </row>
    <row r="69" spans="2:6" ht="15" customHeight="1">
      <c r="B69" s="30" t="s">
        <v>24</v>
      </c>
      <c r="C69" s="32">
        <v>103.4</v>
      </c>
      <c r="D69" s="33">
        <v>43467</v>
      </c>
      <c r="E69" s="32">
        <v>102.79</v>
      </c>
      <c r="F69" s="33">
        <v>43431</v>
      </c>
    </row>
    <row r="70" spans="2:6" ht="15" customHeight="1">
      <c r="B70" s="30" t="s">
        <v>25</v>
      </c>
      <c r="C70" s="47">
        <v>104.34</v>
      </c>
      <c r="D70" s="33">
        <v>43469</v>
      </c>
      <c r="E70" s="47">
        <v>0</v>
      </c>
      <c r="F70" s="34">
        <v>0</v>
      </c>
    </row>
    <row r="71" spans="2:6" ht="15" customHeight="1">
      <c r="B71" s="30" t="s">
        <v>26</v>
      </c>
      <c r="C71" s="47">
        <v>107.69</v>
      </c>
      <c r="D71" s="33">
        <v>43616</v>
      </c>
      <c r="E71" s="47">
        <v>0</v>
      </c>
      <c r="F71" s="34">
        <v>0</v>
      </c>
    </row>
    <row r="72" spans="2:6" ht="15" customHeight="1">
      <c r="B72" s="30" t="s">
        <v>62</v>
      </c>
      <c r="C72" s="47">
        <v>0</v>
      </c>
      <c r="D72" s="34">
        <v>0</v>
      </c>
      <c r="E72" s="32">
        <v>111.82</v>
      </c>
      <c r="F72" s="33">
        <v>43110</v>
      </c>
    </row>
    <row r="73" spans="2:6" ht="15" customHeight="1">
      <c r="B73" s="29" t="s">
        <v>122</v>
      </c>
      <c r="C73" s="31" t="s">
        <v>141</v>
      </c>
      <c r="D73" s="31" t="s">
        <v>142</v>
      </c>
      <c r="E73" s="31" t="s">
        <v>141</v>
      </c>
      <c r="F73" s="31" t="s">
        <v>142</v>
      </c>
    </row>
    <row r="74" spans="2:6" ht="15" customHeight="1">
      <c r="B74" s="30" t="s">
        <v>24</v>
      </c>
      <c r="C74" s="32">
        <v>112.06</v>
      </c>
      <c r="D74" s="33">
        <v>43829</v>
      </c>
      <c r="E74" s="32">
        <v>112.13</v>
      </c>
      <c r="F74" s="33">
        <v>43125</v>
      </c>
    </row>
    <row r="75" spans="2:6" ht="15" customHeight="1">
      <c r="B75" s="30" t="s">
        <v>25</v>
      </c>
      <c r="C75" s="32">
        <v>114.52</v>
      </c>
      <c r="D75" s="33">
        <v>43829</v>
      </c>
      <c r="E75" s="47">
        <v>0</v>
      </c>
      <c r="F75" s="34">
        <v>0</v>
      </c>
    </row>
    <row r="76" spans="2:6" ht="15" customHeight="1">
      <c r="B76" s="30" t="s">
        <v>26</v>
      </c>
      <c r="C76" s="32">
        <v>113.14</v>
      </c>
      <c r="D76" s="33">
        <v>43829</v>
      </c>
      <c r="E76" s="47">
        <v>0</v>
      </c>
      <c r="F76" s="34">
        <v>0</v>
      </c>
    </row>
    <row r="77" spans="2:6" ht="15" customHeight="1">
      <c r="B77" s="30" t="s">
        <v>62</v>
      </c>
      <c r="C77" s="47">
        <v>0</v>
      </c>
      <c r="D77" s="34">
        <v>0</v>
      </c>
      <c r="E77" s="32">
        <v>112.17</v>
      </c>
      <c r="F77" s="33">
        <v>43116</v>
      </c>
    </row>
    <row r="78" spans="2:6" ht="15" customHeight="1">
      <c r="B78" s="29" t="s">
        <v>123</v>
      </c>
      <c r="C78" s="31" t="s">
        <v>141</v>
      </c>
      <c r="D78" s="31" t="s">
        <v>142</v>
      </c>
      <c r="E78" s="31" t="s">
        <v>141</v>
      </c>
      <c r="F78" s="31" t="s">
        <v>142</v>
      </c>
    </row>
    <row r="79" spans="2:6" ht="15" customHeight="1">
      <c r="B79" s="30" t="s">
        <v>24</v>
      </c>
      <c r="C79" s="32">
        <v>112.06</v>
      </c>
      <c r="D79" s="33">
        <v>43829</v>
      </c>
      <c r="E79" s="32">
        <v>103.23025292235874</v>
      </c>
      <c r="F79" s="33">
        <v>43462</v>
      </c>
    </row>
    <row r="80" spans="2:6" ht="15" customHeight="1">
      <c r="B80" s="30" t="s">
        <v>25</v>
      </c>
      <c r="C80" s="32">
        <v>114.52</v>
      </c>
      <c r="D80" s="33">
        <v>43829</v>
      </c>
      <c r="E80" s="47">
        <v>0</v>
      </c>
      <c r="F80" s="34">
        <v>0</v>
      </c>
    </row>
    <row r="81" spans="1:6" ht="15" customHeight="1">
      <c r="B81" s="30" t="s">
        <v>26</v>
      </c>
      <c r="C81" s="32">
        <v>113.14</v>
      </c>
      <c r="D81" s="33">
        <v>43829</v>
      </c>
      <c r="E81" s="47">
        <v>0</v>
      </c>
      <c r="F81" s="34">
        <v>0</v>
      </c>
    </row>
    <row r="82" spans="1:6" ht="15" customHeight="1">
      <c r="A82" s="4"/>
      <c r="B82" s="26" t="s">
        <v>148</v>
      </c>
      <c r="C82" s="77">
        <v>2.7270825649256176</v>
      </c>
      <c r="D82" s="77"/>
      <c r="E82" s="77">
        <v>2.6804283461280001</v>
      </c>
      <c r="F82" s="77"/>
    </row>
    <row r="83" spans="1:6" ht="15" customHeight="1">
      <c r="A83" s="4"/>
      <c r="B83" s="27" t="s">
        <v>50</v>
      </c>
      <c r="C83" s="76">
        <v>2.0224337142569175</v>
      </c>
      <c r="D83" s="76"/>
      <c r="E83" s="76">
        <v>2.0285481723490002</v>
      </c>
      <c r="F83" s="76"/>
    </row>
    <row r="84" spans="1:6" ht="15" customHeight="1">
      <c r="A84" s="4"/>
      <c r="B84" s="27" t="s">
        <v>51</v>
      </c>
      <c r="C84" s="58">
        <v>0</v>
      </c>
      <c r="D84" s="58"/>
      <c r="E84" s="58">
        <v>0</v>
      </c>
      <c r="F84" s="58"/>
    </row>
    <row r="85" spans="1:6" ht="15" customHeight="1">
      <c r="A85" s="4"/>
      <c r="B85" s="27" t="s">
        <v>52</v>
      </c>
      <c r="C85" s="76">
        <v>0.2196308105980363</v>
      </c>
      <c r="D85" s="76"/>
      <c r="E85" s="76">
        <v>0.21</v>
      </c>
      <c r="F85" s="76"/>
    </row>
    <row r="86" spans="1:6" ht="15" customHeight="1">
      <c r="A86" s="4"/>
      <c r="B86" s="27" t="s">
        <v>53</v>
      </c>
      <c r="C86" s="76">
        <v>7.3210270199345437E-2</v>
      </c>
      <c r="D86" s="76"/>
      <c r="E86" s="76">
        <v>0.09</v>
      </c>
      <c r="F86" s="76"/>
    </row>
    <row r="87" spans="1:6" ht="15" customHeight="1">
      <c r="A87" s="4"/>
      <c r="B87" s="27" t="s">
        <v>55</v>
      </c>
      <c r="C87" s="76">
        <v>0.39350520232148178</v>
      </c>
      <c r="D87" s="76"/>
      <c r="E87" s="76">
        <v>0.32</v>
      </c>
      <c r="F87" s="76"/>
    </row>
    <row r="88" spans="1:6" ht="15" customHeight="1">
      <c r="A88" s="4"/>
      <c r="B88" s="27" t="s">
        <v>56</v>
      </c>
      <c r="C88" s="58">
        <v>0</v>
      </c>
      <c r="D88" s="58"/>
      <c r="E88" s="58">
        <v>0</v>
      </c>
      <c r="F88" s="58"/>
    </row>
    <row r="89" spans="1:6" ht="15" customHeight="1">
      <c r="A89" s="4"/>
    </row>
    <row r="90" spans="1:6" ht="15" customHeight="1">
      <c r="A90" s="4"/>
      <c r="B90" s="1"/>
      <c r="C90" s="2"/>
      <c r="D90" s="2"/>
      <c r="E90" s="2"/>
      <c r="F90" s="2"/>
    </row>
    <row r="92" spans="1:6" ht="15" customHeight="1">
      <c r="B92" s="1"/>
      <c r="C92" s="2"/>
      <c r="D92" s="2"/>
      <c r="E92" s="2"/>
      <c r="F92" s="2"/>
    </row>
  </sheetData>
  <mergeCells count="148">
    <mergeCell ref="C88:D88"/>
    <mergeCell ref="E88:F88"/>
    <mergeCell ref="C86:D86"/>
    <mergeCell ref="E86:F86"/>
    <mergeCell ref="C87:D87"/>
    <mergeCell ref="E87:F87"/>
    <mergeCell ref="C84:D84"/>
    <mergeCell ref="E84:F84"/>
    <mergeCell ref="C85:D85"/>
    <mergeCell ref="E85:F85"/>
    <mergeCell ref="C82:D82"/>
    <mergeCell ref="E82:F82"/>
    <mergeCell ref="C83:D83"/>
    <mergeCell ref="E83:F83"/>
    <mergeCell ref="C66:D66"/>
    <mergeCell ref="E66:F66"/>
    <mergeCell ref="C67:D67"/>
    <mergeCell ref="E67:F67"/>
    <mergeCell ref="C64:D64"/>
    <mergeCell ref="E64:F64"/>
    <mergeCell ref="C65:D65"/>
    <mergeCell ref="E65:F65"/>
    <mergeCell ref="C62:D62"/>
    <mergeCell ref="E62:F62"/>
    <mergeCell ref="C63:D63"/>
    <mergeCell ref="E63:F63"/>
    <mergeCell ref="C60:D60"/>
    <mergeCell ref="E60:F60"/>
    <mergeCell ref="C61:D61"/>
    <mergeCell ref="E61:F61"/>
    <mergeCell ref="C58:D58"/>
    <mergeCell ref="E58:F58"/>
    <mergeCell ref="C59:D59"/>
    <mergeCell ref="E59:F59"/>
    <mergeCell ref="C56:D56"/>
    <mergeCell ref="E56:F56"/>
    <mergeCell ref="C57:D57"/>
    <mergeCell ref="E57:F57"/>
    <mergeCell ref="C54:D54"/>
    <mergeCell ref="E54:F54"/>
    <mergeCell ref="C55:D55"/>
    <mergeCell ref="E55:F55"/>
    <mergeCell ref="C52:D52"/>
    <mergeCell ref="E52:F52"/>
    <mergeCell ref="C53:D53"/>
    <mergeCell ref="E53:F53"/>
    <mergeCell ref="C50:D50"/>
    <mergeCell ref="E50:F50"/>
    <mergeCell ref="C51:D51"/>
    <mergeCell ref="E51:F51"/>
    <mergeCell ref="C48:D48"/>
    <mergeCell ref="E48:F48"/>
    <mergeCell ref="C49:D49"/>
    <mergeCell ref="E49:F49"/>
    <mergeCell ref="C46:D46"/>
    <mergeCell ref="E46:F46"/>
    <mergeCell ref="C47:D47"/>
    <mergeCell ref="E47:F47"/>
    <mergeCell ref="C44:D44"/>
    <mergeCell ref="E44:F44"/>
    <mergeCell ref="C45:D45"/>
    <mergeCell ref="E45:F45"/>
    <mergeCell ref="C42:D42"/>
    <mergeCell ref="E42:F42"/>
    <mergeCell ref="C43:D43"/>
    <mergeCell ref="E43:F43"/>
    <mergeCell ref="C40:D40"/>
    <mergeCell ref="E40:F40"/>
    <mergeCell ref="C41:D41"/>
    <mergeCell ref="E41:F41"/>
    <mergeCell ref="C38:D38"/>
    <mergeCell ref="E38:F38"/>
    <mergeCell ref="C39:D39"/>
    <mergeCell ref="E39:F39"/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30:D30"/>
    <mergeCell ref="E30:F30"/>
    <mergeCell ref="C31:D31"/>
    <mergeCell ref="E31:F31"/>
    <mergeCell ref="C28:D28"/>
    <mergeCell ref="E28:F28"/>
    <mergeCell ref="C29:D29"/>
    <mergeCell ref="E29:F29"/>
    <mergeCell ref="C26:D26"/>
    <mergeCell ref="E26:F26"/>
    <mergeCell ref="C27:D27"/>
    <mergeCell ref="E27:F27"/>
    <mergeCell ref="C24:D24"/>
    <mergeCell ref="E24:F24"/>
    <mergeCell ref="C25:D25"/>
    <mergeCell ref="E25:F25"/>
    <mergeCell ref="C22:D22"/>
    <mergeCell ref="E22:F22"/>
    <mergeCell ref="C23:D23"/>
    <mergeCell ref="E23:F23"/>
    <mergeCell ref="C20:D20"/>
    <mergeCell ref="E20:F20"/>
    <mergeCell ref="C21:D21"/>
    <mergeCell ref="E21:F21"/>
    <mergeCell ref="C18:D18"/>
    <mergeCell ref="E18:F18"/>
    <mergeCell ref="C19:D19"/>
    <mergeCell ref="E19:F19"/>
    <mergeCell ref="C16:D16"/>
    <mergeCell ref="E16:F16"/>
    <mergeCell ref="C17:D17"/>
    <mergeCell ref="E17:F17"/>
    <mergeCell ref="C14:D14"/>
    <mergeCell ref="E14:F14"/>
    <mergeCell ref="C15:D15"/>
    <mergeCell ref="E15:F15"/>
    <mergeCell ref="C12:D12"/>
    <mergeCell ref="E12:F12"/>
    <mergeCell ref="C13:D13"/>
    <mergeCell ref="E13:F13"/>
    <mergeCell ref="C10:D10"/>
    <mergeCell ref="E10:F10"/>
    <mergeCell ref="C11:D11"/>
    <mergeCell ref="E11:F11"/>
    <mergeCell ref="C8:D8"/>
    <mergeCell ref="E8:F8"/>
    <mergeCell ref="C9:D9"/>
    <mergeCell ref="E9:F9"/>
    <mergeCell ref="C7:D7"/>
    <mergeCell ref="E7:F7"/>
    <mergeCell ref="C4:D4"/>
    <mergeCell ref="E4:F4"/>
    <mergeCell ref="C5:D5"/>
    <mergeCell ref="E5:F5"/>
    <mergeCell ref="C2:D2"/>
    <mergeCell ref="E2:F2"/>
    <mergeCell ref="C3:D3"/>
    <mergeCell ref="E3:F3"/>
    <mergeCell ref="C6:D6"/>
    <mergeCell ref="E6:F6"/>
    <mergeCell ref="C1:D1"/>
    <mergeCell ref="E1:F1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7F3C3AD7-44AC-4EEB-9260-047E02D9FB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13</vt:i4>
      </vt:variant>
    </vt:vector>
  </HeadingPairs>
  <TitlesOfParts>
    <vt:vector size="19" baseType="lpstr">
      <vt:lpstr>tabela glowna</vt:lpstr>
      <vt:lpstr>tabele uzupelniajace</vt:lpstr>
      <vt:lpstr>tabele dodatkowe</vt:lpstr>
      <vt:lpstr>bilans</vt:lpstr>
      <vt:lpstr>rachunek wyniku</vt:lpstr>
      <vt:lpstr>zestawienie_zmian-nominał</vt:lpstr>
      <vt:lpstr>eFR_ARK_1_akcje</vt:lpstr>
      <vt:lpstr>eFR_ARK_1_gwarant</vt:lpstr>
      <vt:lpstr>eFR_ARK_bilans</vt:lpstr>
      <vt:lpstr>eFR_ARK_bilans_kat</vt:lpstr>
      <vt:lpstr>eFR_ARK_depozyty</vt:lpstr>
      <vt:lpstr>eFR_ARK_rach_wyn</vt:lpstr>
      <vt:lpstr>eFR_ARK_rw_kat</vt:lpstr>
      <vt:lpstr>eFR_ARK_tab_glowna</vt:lpstr>
      <vt:lpstr>eFR_ARK_tyt_ucz_zagr</vt:lpstr>
      <vt:lpstr>'zestawienie_zmian-nominał'!eFR_ARK_zest_lkat</vt:lpstr>
      <vt:lpstr>'zestawienie_zmian-nominał'!eFR_ARK_zest_wkat</vt:lpstr>
      <vt:lpstr>'zestawienie_zmian-nominał'!eFR_ARK_zest_zmian</vt:lpstr>
      <vt:lpstr>'zestawienie_zmian-nominał'!eFR_ARK_zest_zmian_ukf</vt:lpstr>
    </vt:vector>
  </TitlesOfParts>
  <Company>BONAIR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Mikszta</dc:creator>
  <cp:lastModifiedBy>Dorocka, Sylwia, (ProService Finteco)</cp:lastModifiedBy>
  <cp:lastPrinted>2012-02-07T10:07:04Z</cp:lastPrinted>
  <dcterms:created xsi:type="dcterms:W3CDTF">2009-09-25T10:53:11Z</dcterms:created>
  <dcterms:modified xsi:type="dcterms:W3CDTF">2020-05-22T12:43:26Z</dcterms:modified>
</cp:coreProperties>
</file>